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ncome" sheetId="1" r:id="rId1"/>
    <sheet name="Income-3M" sheetId="2" r:id="rId2"/>
    <sheet name="Income-YTD" sheetId="3" r:id="rId3"/>
    <sheet name="Cashflow" sheetId="4" r:id="rId4"/>
    <sheet name="Cashflow-3M" sheetId="5" r:id="rId5"/>
    <sheet name="Cashflow-YTD" sheetId="6" r:id="rId6"/>
    <sheet name="Balance sheet" sheetId="7" r:id="rId7"/>
    <sheet name="Balance sheet-3M" sheetId="8" r:id="rId8"/>
    <sheet name="Equity" sheetId="9" r:id="rId9"/>
    <sheet name="Equity-YTD" sheetId="10" r:id="rId10"/>
    <sheet name="Key figures" sheetId="11" r:id="rId11"/>
    <sheet name="Key figures-YTD" sheetId="12" r:id="rId12"/>
    <sheet name="Product areas" sheetId="13" r:id="rId13"/>
    <sheet name="Product areas-3M" sheetId="14" r:id="rId14"/>
  </sheets>
  <definedNames>
    <definedName name="_xlnm.Print_Area" localSheetId="11">'Key figures-YTD'!$C$1:$AQ$28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L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1.xml><?xml version="1.0" encoding="utf-8"?>
<comments xmlns="http://schemas.openxmlformats.org/spreadsheetml/2006/main">
  <authors>
    <author>Kr?s Andrei, Stockholm</author>
  </authors>
  <commentList>
    <comment ref="L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2.xml><?xml version="1.0" encoding="utf-8"?>
<comments xmlns="http://schemas.openxmlformats.org/spreadsheetml/2006/main">
  <authors>
    <author>Arnius Sophie, Stockholm</author>
    <author>Kr?s Andrei, Stockholm</author>
  </authors>
  <commentList>
    <comment ref="AJ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AN2" authorId="1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AN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  <author>Belin Jonas, Dfind</author>
  </authors>
  <commentList>
    <comment ref="AN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U12" authorId="1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ingen siffra från början. Jonas har korrigerat så siffra stämmer med Q3 rapport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  <author>G?lbahar Can (Solna)</author>
  </authors>
  <commentList>
    <comment ref="L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J40" authorId="1">
      <text>
        <r>
          <rPr>
            <sz val="9"/>
            <rFont val="Tahoma"/>
            <family val="2"/>
          </rPr>
          <t xml:space="preserve">
-440 SEKm Capital gain from divestment of subsidiarie Latgran
-440 MSEK reavinst vid avyttring av dotterbolaget Latgran</t>
        </r>
      </text>
    </comment>
    <comment ref="G42" authorId="1">
      <text>
        <r>
          <rPr>
            <sz val="9"/>
            <rFont val="Tahoma"/>
            <family val="2"/>
          </rPr>
          <t>ENG:Unified accounting policies
SWE: Enhetliga redovisningsprinciper</t>
        </r>
      </text>
    </comment>
  </commentList>
</comments>
</file>

<file path=xl/comments5.xml><?xml version="1.0" encoding="utf-8"?>
<comments xmlns="http://schemas.openxmlformats.org/spreadsheetml/2006/main">
  <authors>
    <author>Kr?s Andrei, Stockholm</author>
  </authors>
  <commentList>
    <comment ref="AN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6.xml><?xml version="1.0" encoding="utf-8"?>
<comments xmlns="http://schemas.openxmlformats.org/spreadsheetml/2006/main">
  <authors>
    <author>Belin Jonas, Dfind</author>
  </authors>
  <commentList>
    <comment ref="U12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
</t>
        </r>
      </text>
    </comment>
    <comment ref="U13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U15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U31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</commentList>
</comments>
</file>

<file path=xl/comments7.xml><?xml version="1.0" encoding="utf-8"?>
<comments xmlns="http://schemas.openxmlformats.org/spreadsheetml/2006/main">
  <authors>
    <author>Kr?s Andrei, Stockholm</author>
  </authors>
  <commentList>
    <comment ref="L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8.xml><?xml version="1.0" encoding="utf-8"?>
<comments xmlns="http://schemas.openxmlformats.org/spreadsheetml/2006/main">
  <authors>
    <author>Kr?s Andrei, Stockholm</author>
    <author>Andrei Kres</author>
  </authors>
  <commentList>
    <comment ref="AN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AO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AP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AQ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AH11" authorId="1">
      <text>
        <r>
          <rPr>
            <sz val="9"/>
            <rFont val="Tahoma"/>
            <family val="2"/>
          </rPr>
          <t xml:space="preserve">Assets associated with the divestiture of SIA Latgran.
</t>
        </r>
      </text>
    </comment>
    <comment ref="AH26" authorId="1">
      <text>
        <r>
          <rPr>
            <sz val="9"/>
            <rFont val="Tahoma"/>
            <family val="2"/>
          </rPr>
          <t xml:space="preserve">Liabilities associated with the divestiture of SIA Latgran.
</t>
        </r>
      </text>
    </comment>
  </commentList>
</comments>
</file>

<file path=xl/sharedStrings.xml><?xml version="1.0" encoding="utf-8"?>
<sst xmlns="http://schemas.openxmlformats.org/spreadsheetml/2006/main" count="1576" uniqueCount="240">
  <si>
    <t>Income statement</t>
  </si>
  <si>
    <t>Full year</t>
  </si>
  <si>
    <t>SEKm</t>
  </si>
  <si>
    <t>2022</t>
  </si>
  <si>
    <t>2021</t>
  </si>
  <si>
    <t>2020</t>
  </si>
  <si>
    <t>2013</t>
  </si>
  <si>
    <t>Net sales</t>
  </si>
  <si>
    <t>Other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</si>
  <si>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</si>
  <si>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</si>
  <si>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</si>
  <si>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</si>
  <si>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</si>
  <si>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Change in value of biological assets</t>
  </si>
  <si>
    <t>-</t>
  </si>
  <si>
    <t>Profit/Loss from participations in associated companies</t>
  </si>
  <si>
    <t>Operating profit/loss</t>
  </si>
  <si>
    <t>Financial income and expenses</t>
  </si>
  <si>
    <t>Profit/Loss before tax</t>
  </si>
  <si>
    <t>Taxes</t>
  </si>
  <si>
    <t>Profit/loss from continuing operations</t>
  </si>
  <si>
    <t>Profit/loss from discontinued operations</t>
  </si>
  <si>
    <t>Net profit/loss for the period</t>
  </si>
  <si>
    <t>Profit/Loss attributable to:</t>
  </si>
  <si>
    <t/>
  </si>
  <si>
    <t>Owners of the parent company</t>
  </si>
  <si>
    <t>Non-controlling interests</t>
  </si>
  <si>
    <t>Earnings per share, SEK</t>
  </si>
  <si>
    <t>Diluted earnings per share, SEK</t>
  </si>
  <si>
    <t>Quarters</t>
  </si>
  <si>
    <t>2023</t>
  </si>
  <si>
    <t>2019</t>
  </si>
  <si>
    <t>2018</t>
  </si>
  <si>
    <t>2017</t>
  </si>
  <si>
    <t>2016</t>
  </si>
  <si>
    <t>2015</t>
  </si>
  <si>
    <t>2014</t>
  </si>
  <si>
    <t>Q1</t>
  </si>
  <si>
    <t>Q4</t>
  </si>
  <si>
    <t>Q3</t>
  </si>
  <si>
    <t>Q2</t>
  </si>
  <si>
    <t>Profit/loss from discontinued operations, net of tax</t>
  </si>
  <si>
    <t>Profit/loss for the period</t>
  </si>
  <si>
    <t xml:space="preserve"> </t>
  </si>
  <si>
    <t>Year to date</t>
  </si>
  <si>
    <t>Jan-Mar</t>
  </si>
  <si>
    <t>Jan-Dec</t>
  </si>
  <si>
    <t>Jan-Sep</t>
  </si>
  <si>
    <t>Jan-Jun</t>
  </si>
  <si>
    <t>Statement of cash flow</t>
  </si>
  <si>
    <t>Profit before tax</t>
  </si>
  <si>
    <t>Adjustments for non-cash items*</t>
  </si>
  <si>
    <t xml:space="preserve">Tax paid </t>
  </si>
  <si>
    <t>Change in working capital, etc.</t>
  </si>
  <si>
    <t>Cash flow from operating activities</t>
  </si>
  <si>
    <t>Investments in intangible assets, property, plant and equipment</t>
  </si>
  <si>
    <t>Acquisition of financial assets / contribution associated companies</t>
  </si>
  <si>
    <t>Disposal/repayment of financial assets/other holdings</t>
  </si>
  <si>
    <t>Sales of subsidiary</t>
  </si>
  <si>
    <t>Business combinations</t>
  </si>
  <si>
    <t>Dividend from associated companies</t>
  </si>
  <si>
    <t>Disposal of property, plant and equipment</t>
  </si>
  <si>
    <t>Cash flow from investing activities</t>
  </si>
  <si>
    <t>Change in interest-bearing receivables</t>
  </si>
  <si>
    <t>Change in interest-bearing liabilities</t>
  </si>
  <si>
    <t>Buy-back of own shares</t>
  </si>
  <si>
    <t>Dividend to owners of the parent company</t>
  </si>
  <si>
    <t>Dividend to non-controlling interests</t>
  </si>
  <si>
    <t>Rights issue</t>
  </si>
  <si>
    <t>Sale of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</si>
  <si>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</si>
  <si>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</si>
  <si>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</si>
  <si>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</si>
  <si>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</si>
  <si>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*Recociliation of adjustments for non-cash items</t>
  </si>
  <si>
    <t>Depreciation, amortisation and impairment of assets</t>
  </si>
  <si>
    <t>Financial items</t>
  </si>
  <si>
    <t>Disposal of non-current assets</t>
  </si>
  <si>
    <t>Pensions and other provisions</t>
  </si>
  <si>
    <t>Electricity certificates and emission rights</t>
  </si>
  <si>
    <t>Share of profit/loss in associates/impairment of investments</t>
  </si>
  <si>
    <t>Share based payments</t>
  </si>
  <si>
    <t>Capital gains/losses, sale of subsidiary</t>
  </si>
  <si>
    <t>Revalutation of biological assets</t>
  </si>
  <si>
    <t>Other</t>
  </si>
  <si>
    <t>Total non-cash items</t>
  </si>
  <si>
    <t>Operating surplus, etc.</t>
  </si>
  <si>
    <t>Net financial items, taxes, etc.</t>
  </si>
  <si>
    <t>Acquisition of financial assets/contribution associated companies</t>
  </si>
  <si>
    <t>Dividend from asociated companies</t>
  </si>
  <si>
    <t>Change in interest-bearing receivables**</t>
  </si>
  <si>
    <t>** Moved to cash flow from investing activities from Q1 2023</t>
  </si>
  <si>
    <t>--</t>
  </si>
  <si>
    <t>** Moved to cash flow from investing activities from Q1 2023.</t>
  </si>
  <si>
    <t>Balance sheet</t>
  </si>
  <si>
    <t>31 Dec 2022</t>
  </si>
  <si>
    <t>31 Dec 2021</t>
  </si>
  <si>
    <t>31 Dec 2020</t>
  </si>
  <si>
    <t>31 Dec
2019</t>
  </si>
  <si>
    <t>31 Dec
2018</t>
  </si>
  <si>
    <t>31 Dec
2017</t>
  </si>
  <si>
    <t>31 Dec
2016</t>
  </si>
  <si>
    <t>31 Dec
2015</t>
  </si>
  <si>
    <t>31 Dec
2014</t>
  </si>
  <si>
    <t>31 Dec
2013</t>
  </si>
  <si>
    <t>Intangible assets</t>
  </si>
  <si>
    <t>Property, plant and equipment*</t>
  </si>
  <si>
    <t>Other non-current assets</t>
  </si>
  <si>
    <t>Total non-current assets</t>
  </si>
  <si>
    <t>Inventories</t>
  </si>
  <si>
    <t>Accounts receivable</t>
  </si>
  <si>
    <t>Other current assets</t>
  </si>
  <si>
    <t>Cash and cash equivalents</t>
  </si>
  <si>
    <t>Total current assets</t>
  </si>
  <si>
    <t>Total assets</t>
  </si>
  <si>
    <t>Shareholders' equity attributable to owners of the parent company</t>
  </si>
  <si>
    <t>Shareholders' equity</t>
  </si>
  <si>
    <t>Interest-bearing liabilities **</t>
  </si>
  <si>
    <t>Provisions for pensions</t>
  </si>
  <si>
    <t>Other liabilities and provisions</t>
  </si>
  <si>
    <t>Deferred tax liabilities</t>
  </si>
  <si>
    <t>Total non-current liabilities</t>
  </si>
  <si>
    <t>Accounts payables</t>
  </si>
  <si>
    <t>Total current liabilities</t>
  </si>
  <si>
    <t>Total equity and liabilities</t>
  </si>
  <si>
    <t>*Including Right of use assets, from 2019</t>
  </si>
  <si>
    <t>** Including leasing liabilities, from 2019</t>
  </si>
  <si>
    <t>31 Mar 2023</t>
  </si>
  <si>
    <t>30 Sep 2022</t>
  </si>
  <si>
    <t>30 Jun 2022</t>
  </si>
  <si>
    <t>31 Mar 2022</t>
  </si>
  <si>
    <t>30 Dec 2021</t>
  </si>
  <si>
    <t>30 Sep 2021</t>
  </si>
  <si>
    <t>30 Jun 2021</t>
  </si>
  <si>
    <t>31 Mar 2021</t>
  </si>
  <si>
    <t>30 Sep 2020</t>
  </si>
  <si>
    <t>30 Jun 2020</t>
  </si>
  <si>
    <t>31 Mar 2020</t>
  </si>
  <si>
    <t>31 Dec 2019</t>
  </si>
  <si>
    <t>30 Sep 2019</t>
  </si>
  <si>
    <t>30 Jun
2019</t>
  </si>
  <si>
    <t>31 Mar
2019</t>
  </si>
  <si>
    <t>31 Dec 2018</t>
  </si>
  <si>
    <t>30 Sep 2018</t>
  </si>
  <si>
    <t>30 Jun
2018</t>
  </si>
  <si>
    <t>31 Mar
2018</t>
  </si>
  <si>
    <t>30 Sep
2017</t>
  </si>
  <si>
    <t>30 Jun
2017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</si>
  <si>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</si>
  <si>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</si>
  <si>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</si>
  <si>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</si>
  <si>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</si>
  <si>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</si>
  <si>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</si>
  <si>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</si>
  <si>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</si>
  <si>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</si>
  <si>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</si>
  <si>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</si>
  <si>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</si>
  <si>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Assets classified as held for sale</t>
  </si>
  <si>
    <t>Liabilities associated with assets held for sale</t>
  </si>
  <si>
    <t>Statement of changes in equity</t>
  </si>
  <si>
    <t>31 Dec  2021</t>
  </si>
  <si>
    <t>31 Dec  2020</t>
  </si>
  <si>
    <t>Opening balance</t>
  </si>
  <si>
    <t>Changed accounting principles due to IFRS 16</t>
  </si>
  <si>
    <t>Comprehensive income for the period</t>
  </si>
  <si>
    <t>Acquisition of partly owned subsidiaries, with non-controlling interests previously</t>
  </si>
  <si>
    <t>Directed issue</t>
  </si>
  <si>
    <t>Right issue</t>
  </si>
  <si>
    <t>Share-based payment to be settled in equity instruments</t>
  </si>
  <si>
    <t>Hedging result transferred to acquisition cost in fixed assets</t>
  </si>
  <si>
    <t>Closing balance</t>
  </si>
  <si>
    <t>Equity attributable to:</t>
  </si>
  <si>
    <t>Jan-Jan</t>
  </si>
  <si>
    <t>Changed accounting principes due to IFRS16</t>
  </si>
  <si>
    <t>Non-controlling interest through acquisition</t>
  </si>
  <si>
    <t>Key figures</t>
  </si>
  <si>
    <t>Margins</t>
  </si>
  <si>
    <t>EBITDA margin, %</t>
  </si>
  <si>
    <t>Adjusted EBITDA margin, %</t>
  </si>
  <si>
    <t>Operating margin, %</t>
  </si>
  <si>
    <t>Adjusted operating margin, %</t>
  </si>
  <si>
    <t>Return (rolling 12 months)</t>
  </si>
  <si>
    <t>Return on capital employed, %</t>
  </si>
  <si>
    <t>Adjusted return on capital employed, %</t>
  </si>
  <si>
    <t>Return on equity, %</t>
  </si>
  <si>
    <t>Capital structure at end of period</t>
  </si>
  <si>
    <t>Capital employed, SEKm</t>
  </si>
  <si>
    <t>Working capital, SEKm</t>
  </si>
  <si>
    <t>Equity attributable to owners of the parent company, SEKm</t>
  </si>
  <si>
    <t>Interest-bearing net debt, SEKm</t>
  </si>
  <si>
    <t>Net debt/equity ratio</t>
  </si>
  <si>
    <t>Interest-bearing net debt / EBITDA</t>
  </si>
  <si>
    <t>Interest-bearing net debt / Adjusted EBITDA</t>
  </si>
  <si>
    <t>Key figures per share</t>
  </si>
  <si>
    <t>Adjusted earnings per share, SEK</t>
  </si>
  <si>
    <t>Dividend (fir the financial year) per share, SEK</t>
  </si>
  <si>
    <t>7.50*</t>
  </si>
  <si>
    <t>8,60**</t>
  </si>
  <si>
    <t>Other key figures</t>
  </si>
  <si>
    <t>Working capital as percentage of sales, %</t>
  </si>
  <si>
    <t>Investments in tangible and intangible assets, SEKm</t>
  </si>
  <si>
    <t>Average number of employees</t>
  </si>
  <si>
    <t>Key figures refer to continuing operations</t>
  </si>
  <si>
    <t>* The Board of Directors proposes an ordinary dividend of SEK 5.50 and an extraordinary dividend of SEK 2.00</t>
  </si>
  <si>
    <t>** Of which an ordinary dividend of SEK 4.30 and an extra dividend of SEK 4.30.</t>
  </si>
  <si>
    <t>7,50*</t>
  </si>
  <si>
    <t>Product areas (proforma Q1 2019-Q3 2020)</t>
  </si>
  <si>
    <t>Net sales per product area and for the Group</t>
  </si>
  <si>
    <t>Product area Board</t>
  </si>
  <si>
    <t>Product area Paper</t>
  </si>
  <si>
    <t>Solutions &amp; Other</t>
  </si>
  <si>
    <t>Currency hedging, etc.</t>
  </si>
  <si>
    <t>Total Group</t>
  </si>
  <si>
    <t>EBITDA per product area and for the Group</t>
  </si>
  <si>
    <t>EBITDA margin per product area and for the Group</t>
  </si>
  <si>
    <t>%</t>
  </si>
  <si>
    <t>Group</t>
  </si>
  <si>
    <t>Adjsted EBITDA, including maintenance shutdowns, per product area and for the Group</t>
  </si>
  <si>
    <t>Costs for maint. Shutdowns</t>
  </si>
  <si>
    <t>Items affecting comparability</t>
  </si>
  <si>
    <t>EBITDA</t>
  </si>
  <si>
    <t>Adjusted EBITDA margin, including maintenance shutdowns, per product area and for the Group</t>
  </si>
  <si>
    <t>Operating profit/loss per product area and for the Group</t>
  </si>
  <si>
    <t>Operating margin per product area and for the Group</t>
  </si>
  <si>
    <t>Sales volumes per product area</t>
  </si>
  <si>
    <t>ktonnes</t>
  </si>
  <si>
    <t>Quarterly net sales per product area and for the Group</t>
  </si>
  <si>
    <t>Quarterly EBITDA per product area and for the Group</t>
  </si>
  <si>
    <t>Quarterly EBITDA margin per product area and for the Group</t>
  </si>
  <si>
    <t>Adjsted quarterly EBITDA, excluding maintenance shutdowns, per product area and for the Group</t>
  </si>
  <si>
    <t>Adjusted quarterly EBITDA margin, excluding maintenance shutdowns, per product area and for the Group</t>
  </si>
  <si>
    <t>Quarterly operating profit/loss per product area and for the Group</t>
  </si>
  <si>
    <t>Quarterly operating margin per product area and for the Group</t>
  </si>
  <si>
    <t>Quarterly sales volumes per product area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</si>
</sst>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j;\-#,##0_j;&quot;-&quot;_j;@_j"/>
    <numFmt numFmtId="165" formatCode="#,##0;\-#,##0;&quot;-&quot;;@"/>
    <numFmt numFmtId="166" formatCode="0.0"/>
    <numFmt numFmtId="167" formatCode="#,##0.0"/>
    <numFmt numFmtId="168" formatCode="#,##0.000"/>
    <numFmt numFmtId="169" formatCode="#,##0.000;\-#,##0.000;&quot;-&quot;;@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b/>
      <sz val="9"/>
      <name val="Tahom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Accounting"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9">
    <xf numFmtId="0" fontId="0" fillId="0" borderId="0">
      <alignment horizontal="right"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49" fontId="4" fillId="0" borderId="9" applyFill="0" applyProtection="0">
      <alignment horizontal="right"/>
    </xf>
    <xf numFmtId="49" fontId="4" fillId="0" borderId="9" applyFill="0" applyProtection="0">
      <alignment horizontal="left"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3" fontId="44" fillId="0" borderId="11" applyNumberFormat="0" applyFill="0" applyAlignment="0" applyProtection="0"/>
    <xf numFmtId="0" fontId="47" fillId="0" borderId="0" applyNumberFormat="0" applyFill="0" applyBorder="0" applyAlignment="0" applyProtection="0"/>
    <xf numFmtId="49" fontId="48" fillId="0" borderId="0" applyFill="0" applyBorder="0" applyProtection="0">
      <alignment horizontal="center"/>
    </xf>
  </cellStyleXfs>
  <cellXfs count="238">
    <xf numFmtId="0" fontId="0" fillId="0" borderId="0" xfId="0" applyAlignment="1">
      <alignment horizontal="right" vertical="top"/>
    </xf>
    <xf numFmtId="0" fontId="3" fillId="33" borderId="0" xfId="61" applyFont="1" applyFill="1" applyAlignment="1">
      <alignment horizontal="lef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top"/>
    </xf>
    <xf numFmtId="0" fontId="44" fillId="33" borderId="0" xfId="60" applyFill="1">
      <alignment horizontal="left"/>
    </xf>
    <xf numFmtId="0" fontId="0" fillId="33" borderId="0" xfId="0" applyFill="1" applyAlignment="1">
      <alignment horizontal="left" vertical="top"/>
    </xf>
    <xf numFmtId="49" fontId="4" fillId="33" borderId="9" xfId="63" applyFill="1">
      <alignment horizontal="left"/>
    </xf>
    <xf numFmtId="49" fontId="4" fillId="33" borderId="9" xfId="63" applyFill="1" applyAlignment="1">
      <alignment horizontal="right"/>
    </xf>
    <xf numFmtId="0" fontId="4" fillId="33" borderId="9" xfId="62" applyNumberFormat="1" applyFill="1">
      <alignment horizontal="right"/>
    </xf>
    <xf numFmtId="49" fontId="4" fillId="33" borderId="9" xfId="62" applyFill="1">
      <alignment horizontal="right"/>
    </xf>
    <xf numFmtId="0" fontId="44" fillId="33" borderId="0" xfId="60" applyFill="1" applyAlignment="1">
      <alignment horizontal="right"/>
    </xf>
    <xf numFmtId="3" fontId="0" fillId="33" borderId="0" xfId="0" applyNumberFormat="1" applyFill="1" applyAlignment="1">
      <alignment horizontal="left" vertical="top"/>
    </xf>
    <xf numFmtId="3" fontId="0" fillId="33" borderId="0" xfId="0" applyNumberFormat="1" applyFill="1" applyAlignment="1">
      <alignment horizontal="right" vertical="top"/>
    </xf>
    <xf numFmtId="3" fontId="0" fillId="33" borderId="0" xfId="0" applyNumberFormat="1" applyFill="1" applyAlignment="1">
      <alignment horizontal="right"/>
    </xf>
    <xf numFmtId="3" fontId="0" fillId="33" borderId="9" xfId="0" applyNumberFormat="1" applyFill="1" applyBorder="1" applyAlignment="1">
      <alignment horizontal="lef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9" xfId="66" applyNumberFormat="1" applyFon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/>
    </xf>
    <xf numFmtId="3" fontId="44" fillId="33" borderId="11" xfId="66" applyNumberFormat="1" applyFill="1" applyAlignment="1">
      <alignment horizontal="left" vertical="top"/>
    </xf>
    <xf numFmtId="3" fontId="44" fillId="33" borderId="0" xfId="66" applyNumberFormat="1" applyFill="1" applyBorder="1" applyAlignment="1">
      <alignment horizontal="right" vertical="top"/>
    </xf>
    <xf numFmtId="3" fontId="44" fillId="33" borderId="0" xfId="66" applyNumberFormat="1" applyFill="1" applyBorder="1" applyAlignment="1">
      <alignment horizontal="right" vertical="top"/>
    </xf>
    <xf numFmtId="3" fontId="44" fillId="33" borderId="11" xfId="66" applyNumberFormat="1" applyFill="1" applyAlignment="1">
      <alignment horizontal="right" vertical="top"/>
    </xf>
    <xf numFmtId="3" fontId="44" fillId="33" borderId="11" xfId="66" applyNumberFormat="1" applyFill="1" applyAlignment="1">
      <alignment horizontal="right" vertical="top"/>
    </xf>
    <xf numFmtId="3" fontId="0" fillId="33" borderId="0" xfId="0" applyNumberFormat="1" applyFill="1" applyAlignment="1">
      <alignment vertical="top"/>
    </xf>
    <xf numFmtId="3" fontId="44" fillId="33" borderId="0" xfId="66" applyNumberFormat="1" applyFill="1" applyBorder="1" applyAlignment="1">
      <alignment horizontal="left" vertical="top"/>
    </xf>
    <xf numFmtId="3" fontId="44" fillId="33" borderId="0" xfId="66" applyNumberFormat="1" applyFill="1" applyBorder="1" applyAlignment="1">
      <alignment vertical="top"/>
    </xf>
    <xf numFmtId="0" fontId="0" fillId="33" borderId="0" xfId="0" applyFill="1" applyAlignment="1">
      <alignment vertical="top"/>
    </xf>
    <xf numFmtId="3" fontId="4" fillId="33" borderId="11" xfId="66" applyNumberFormat="1" applyFont="1" applyFill="1" applyAlignment="1">
      <alignment horizontal="left" vertical="top"/>
    </xf>
    <xf numFmtId="3" fontId="4" fillId="33" borderId="11" xfId="66" applyNumberFormat="1" applyFont="1" applyFill="1" applyAlignment="1">
      <alignment horizontal="right" vertical="top"/>
    </xf>
    <xf numFmtId="3" fontId="4" fillId="33" borderId="11" xfId="66" applyNumberFormat="1" applyFont="1" applyFill="1" applyAlignment="1">
      <alignment vertical="top"/>
    </xf>
    <xf numFmtId="3" fontId="4" fillId="33" borderId="0" xfId="66" applyNumberFormat="1" applyFont="1" applyFill="1" applyBorder="1" applyAlignment="1">
      <alignment horizontal="left" vertical="top"/>
    </xf>
    <xf numFmtId="3" fontId="4" fillId="33" borderId="0" xfId="66" applyNumberFormat="1" applyFont="1" applyFill="1" applyBorder="1" applyAlignment="1">
      <alignment horizontal="right" vertical="top"/>
    </xf>
    <xf numFmtId="0" fontId="44" fillId="33" borderId="9" xfId="0" applyFont="1" applyFill="1" applyBorder="1" applyAlignment="1">
      <alignment horizontal="right" vertical="top"/>
    </xf>
    <xf numFmtId="0" fontId="0" fillId="33" borderId="9" xfId="0" applyFill="1" applyBorder="1" applyAlignment="1">
      <alignment horizontal="right" vertical="top"/>
    </xf>
    <xf numFmtId="3" fontId="0" fillId="33" borderId="0" xfId="66" applyNumberFormat="1" applyFont="1" applyFill="1" applyBorder="1" applyAlignment="1">
      <alignment horizontal="right" vertical="top"/>
    </xf>
    <xf numFmtId="0" fontId="0" fillId="33" borderId="9" xfId="0" applyFill="1" applyBorder="1" applyAlignment="1">
      <alignment horizontal="left" vertical="top"/>
    </xf>
    <xf numFmtId="0" fontId="44" fillId="33" borderId="0" xfId="0" applyFont="1" applyFill="1" applyAlignment="1">
      <alignment horizontal="left" vertical="top"/>
    </xf>
    <xf numFmtId="0" fontId="44" fillId="33" borderId="0" xfId="0" applyFont="1" applyFill="1" applyAlignment="1">
      <alignment horizontal="right" vertical="top"/>
    </xf>
    <xf numFmtId="2" fontId="44" fillId="33" borderId="0" xfId="0" applyNumberFormat="1" applyFont="1" applyFill="1" applyAlignment="1">
      <alignment horizontal="right"/>
    </xf>
    <xf numFmtId="0" fontId="44" fillId="33" borderId="0" xfId="0" applyFont="1" applyFill="1" applyAlignment="1">
      <alignment horizontal="right"/>
    </xf>
    <xf numFmtId="49" fontId="48" fillId="33" borderId="0" xfId="68" applyFill="1" quotePrefix="1">
      <alignment horizontal="center"/>
    </xf>
    <xf numFmtId="3" fontId="6" fillId="33" borderId="0" xfId="0" applyNumberFormat="1" applyFont="1" applyFill="1" applyAlignment="1">
      <alignment horizontal="right"/>
    </xf>
    <xf numFmtId="164" fontId="6" fillId="33" borderId="9" xfId="0" applyNumberFormat="1" applyFont="1" applyFill="1" applyBorder="1" applyAlignment="1">
      <alignment horizontal="right"/>
    </xf>
    <xf numFmtId="164" fontId="0" fillId="33" borderId="9" xfId="0" applyNumberFormat="1" applyFill="1" applyBorder="1" applyAlignment="1">
      <alignment horizontal="right"/>
    </xf>
    <xf numFmtId="3" fontId="4" fillId="33" borderId="0" xfId="60" applyNumberFormat="1" applyFont="1" applyFill="1" applyAlignment="1">
      <alignment horizontal="right" vertical="top"/>
    </xf>
    <xf numFmtId="0" fontId="44" fillId="33" borderId="0" xfId="60" applyFill="1" applyAlignment="1">
      <alignment/>
    </xf>
    <xf numFmtId="4" fontId="4" fillId="33" borderId="0" xfId="60" applyNumberFormat="1" applyFont="1" applyFill="1">
      <alignment horizontal="left"/>
    </xf>
    <xf numFmtId="4" fontId="44" fillId="33" borderId="0" xfId="60" applyNumberFormat="1" applyFill="1">
      <alignment horizontal="left"/>
    </xf>
    <xf numFmtId="164" fontId="6" fillId="33" borderId="0" xfId="0" applyNumberFormat="1" applyFont="1" applyFill="1" applyAlignment="1">
      <alignment horizontal="right"/>
    </xf>
    <xf numFmtId="3" fontId="44" fillId="33" borderId="11" xfId="66" applyNumberFormat="1" applyFill="1" applyAlignment="1">
      <alignment vertical="top"/>
    </xf>
    <xf numFmtId="1" fontId="4" fillId="33" borderId="0" xfId="0" applyNumberFormat="1" applyFont="1" applyFill="1" applyAlignment="1">
      <alignment horizontal="right" vertical="top"/>
    </xf>
    <xf numFmtId="3" fontId="4" fillId="33" borderId="0" xfId="0" applyNumberFormat="1" applyFont="1" applyFill="1" applyAlignment="1">
      <alignment horizontal="right" vertical="top"/>
    </xf>
    <xf numFmtId="2" fontId="44" fillId="33" borderId="0" xfId="0" applyNumberFormat="1" applyFont="1" applyFill="1" applyAlignment="1">
      <alignment vertical="top"/>
    </xf>
    <xf numFmtId="0" fontId="44" fillId="33" borderId="0" xfId="0" applyFont="1" applyFill="1" applyAlignment="1">
      <alignment vertical="top"/>
    </xf>
    <xf numFmtId="2" fontId="4" fillId="33" borderId="0" xfId="0" applyNumberFormat="1" applyFont="1" applyFill="1" applyAlignment="1">
      <alignment horizontal="right"/>
    </xf>
    <xf numFmtId="0" fontId="4" fillId="33" borderId="0" xfId="60" applyFont="1" applyFill="1">
      <alignment horizontal="left"/>
    </xf>
    <xf numFmtId="0" fontId="0" fillId="33" borderId="9" xfId="0" applyFill="1" applyBorder="1" applyAlignment="1">
      <alignment horizontal="right"/>
    </xf>
    <xf numFmtId="2" fontId="44" fillId="33" borderId="0" xfId="0" applyNumberFormat="1" applyFont="1" applyFill="1" applyAlignment="1">
      <alignment horizontal="right" vertical="top"/>
    </xf>
    <xf numFmtId="0" fontId="0" fillId="33" borderId="0" xfId="0" applyFill="1" applyAlignment="1" quotePrefix="1">
      <alignment horizontal="right" vertical="top"/>
    </xf>
    <xf numFmtId="3" fontId="4" fillId="33" borderId="9" xfId="62" applyNumberFormat="1" applyFill="1">
      <alignment horizontal="right"/>
    </xf>
    <xf numFmtId="3" fontId="44" fillId="33" borderId="0" xfId="60" applyNumberFormat="1" applyFill="1">
      <alignment horizontal="left"/>
    </xf>
    <xf numFmtId="49" fontId="4" fillId="33" borderId="0" xfId="62" applyFill="1" applyBorder="1">
      <alignment horizontal="right"/>
    </xf>
    <xf numFmtId="3" fontId="4" fillId="33" borderId="0" xfId="62" applyNumberFormat="1" applyFill="1" applyBorder="1">
      <alignment horizontal="right"/>
    </xf>
    <xf numFmtId="49" fontId="6" fillId="0" borderId="11" xfId="63" applyFont="1" applyFill="1" applyBorder="1">
      <alignment horizontal="left"/>
    </xf>
    <xf numFmtId="3" fontId="0" fillId="0" borderId="1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49" fontId="6" fillId="0" borderId="11" xfId="62" applyFont="1" applyFill="1" applyBorder="1">
      <alignment horizontal="right"/>
    </xf>
    <xf numFmtId="49" fontId="4" fillId="33" borderId="11" xfId="62" applyFill="1" applyBorder="1">
      <alignment horizontal="right"/>
    </xf>
    <xf numFmtId="3" fontId="4" fillId="33" borderId="11" xfId="62" applyNumberFormat="1" applyFill="1" applyBorder="1">
      <alignment horizontal="right"/>
    </xf>
    <xf numFmtId="3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49" fontId="6" fillId="0" borderId="0" xfId="62" applyFont="1" applyFill="1" applyBorder="1">
      <alignment horizontal="right"/>
    </xf>
    <xf numFmtId="3" fontId="6" fillId="33" borderId="0" xfId="62" applyNumberFormat="1" applyFont="1" applyFill="1" applyBorder="1">
      <alignment horizontal="right"/>
    </xf>
    <xf numFmtId="165" fontId="0" fillId="33" borderId="0" xfId="0" applyNumberFormat="1" applyFill="1" applyAlignment="1">
      <alignment horizontal="righ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3" fontId="44" fillId="0" borderId="0" xfId="66" applyNumberFormat="1" applyFill="1" applyBorder="1" applyAlignment="1">
      <alignment horizontal="right" vertical="top"/>
    </xf>
    <xf numFmtId="165" fontId="0" fillId="33" borderId="9" xfId="0" applyNumberFormat="1" applyFill="1" applyBorder="1" applyAlignment="1">
      <alignment horizontal="right"/>
    </xf>
    <xf numFmtId="3" fontId="44" fillId="33" borderId="0" xfId="0" applyNumberFormat="1" applyFont="1" applyFill="1" applyAlignment="1">
      <alignment horizontal="left" vertical="top"/>
    </xf>
    <xf numFmtId="3" fontId="44" fillId="33" borderId="11" xfId="0" applyNumberFormat="1" applyFont="1" applyFill="1" applyBorder="1" applyAlignment="1">
      <alignment horizontal="left" vertical="top"/>
    </xf>
    <xf numFmtId="0" fontId="44" fillId="33" borderId="11" xfId="0" applyFont="1" applyFill="1" applyBorder="1" applyAlignment="1">
      <alignment horizontal="right" vertical="top"/>
    </xf>
    <xf numFmtId="3" fontId="44" fillId="33" borderId="11" xfId="0" applyNumberFormat="1" applyFont="1" applyFill="1" applyBorder="1" applyAlignment="1">
      <alignment horizontal="right" vertical="top"/>
    </xf>
    <xf numFmtId="3" fontId="49" fillId="33" borderId="0" xfId="0" applyNumberFormat="1" applyFont="1" applyFill="1" applyAlignment="1">
      <alignment horizontal="right" vertical="top"/>
    </xf>
    <xf numFmtId="0" fontId="6" fillId="33" borderId="0" xfId="0" applyFont="1" applyFill="1" applyAlignment="1">
      <alignment horizontal="right"/>
    </xf>
    <xf numFmtId="49" fontId="4" fillId="0" borderId="0" xfId="62" applyFill="1" applyBorder="1">
      <alignment horizontal="right"/>
    </xf>
    <xf numFmtId="49" fontId="6" fillId="0" borderId="0" xfId="63" applyFont="1" applyFill="1" applyBorder="1">
      <alignment horizontal="left"/>
    </xf>
    <xf numFmtId="165" fontId="6" fillId="0" borderId="0" xfId="0" applyNumberFormat="1" applyFont="1" applyAlignment="1">
      <alignment horizontal="right"/>
    </xf>
    <xf numFmtId="1" fontId="6" fillId="0" borderId="0" xfId="62" applyNumberFormat="1" applyFont="1" applyFill="1" applyBorder="1">
      <alignment horizontal="right"/>
    </xf>
    <xf numFmtId="165" fontId="6" fillId="33" borderId="0" xfId="0" applyNumberFormat="1" applyFont="1" applyFill="1" applyAlignment="1">
      <alignment horizontal="right"/>
    </xf>
    <xf numFmtId="0" fontId="50" fillId="0" borderId="0" xfId="0" applyFont="1" applyAlignment="1">
      <alignment horizontal="right" vertical="top"/>
    </xf>
    <xf numFmtId="165" fontId="8" fillId="0" borderId="0" xfId="0" applyNumberFormat="1" applyFont="1" applyAlignment="1">
      <alignment horizontal="right"/>
    </xf>
    <xf numFmtId="165" fontId="50" fillId="0" borderId="0" xfId="0" applyNumberFormat="1" applyFont="1" applyAlignment="1">
      <alignment horizontal="right"/>
    </xf>
    <xf numFmtId="3" fontId="0" fillId="0" borderId="9" xfId="0" applyNumberFormat="1" applyBorder="1" applyAlignment="1">
      <alignment horizontal="left" vertical="top"/>
    </xf>
    <xf numFmtId="3" fontId="44" fillId="0" borderId="11" xfId="66" applyNumberFormat="1" applyFill="1" applyAlignment="1">
      <alignment horizontal="left" vertical="top"/>
    </xf>
    <xf numFmtId="165" fontId="4" fillId="0" borderId="11" xfId="66" applyNumberFormat="1" applyFont="1" applyFill="1" applyAlignment="1">
      <alignment horizontal="right" vertical="top"/>
    </xf>
    <xf numFmtId="165" fontId="4" fillId="33" borderId="11" xfId="66" applyNumberFormat="1" applyFont="1" applyFill="1" applyAlignment="1">
      <alignment horizontal="right" vertical="top"/>
    </xf>
    <xf numFmtId="165" fontId="44" fillId="33" borderId="11" xfId="66" applyNumberFormat="1" applyFill="1" applyAlignment="1">
      <alignment horizontal="right" vertical="top"/>
    </xf>
    <xf numFmtId="3" fontId="6" fillId="0" borderId="0" xfId="0" applyNumberFormat="1" applyFont="1" applyAlignment="1">
      <alignment horizontal="left" vertical="top"/>
    </xf>
    <xf numFmtId="3" fontId="6" fillId="0" borderId="0" xfId="0" applyNumberFormat="1" applyFont="1" applyAlignment="1">
      <alignment horizontal="left"/>
    </xf>
    <xf numFmtId="165" fontId="6" fillId="0" borderId="0" xfId="66" applyNumberFormat="1" applyFont="1" applyFill="1" applyBorder="1" applyAlignment="1">
      <alignment horizontal="right" vertical="top"/>
    </xf>
    <xf numFmtId="3" fontId="4" fillId="0" borderId="0" xfId="66" applyNumberFormat="1" applyFont="1" applyFill="1" applyBorder="1" applyAlignment="1">
      <alignment horizontal="right" vertical="top"/>
    </xf>
    <xf numFmtId="3" fontId="44" fillId="0" borderId="0" xfId="66" applyNumberFormat="1" applyFill="1" applyBorder="1" applyAlignment="1">
      <alignment horizontal="left" vertical="top"/>
    </xf>
    <xf numFmtId="165" fontId="4" fillId="0" borderId="0" xfId="66" applyNumberFormat="1" applyFont="1" applyFill="1" applyBorder="1" applyAlignment="1">
      <alignment horizontal="right" vertical="top"/>
    </xf>
    <xf numFmtId="165" fontId="4" fillId="33" borderId="0" xfId="66" applyNumberFormat="1" applyFont="1" applyFill="1" applyBorder="1" applyAlignment="1">
      <alignment horizontal="right" vertical="top"/>
    </xf>
    <xf numFmtId="165" fontId="44" fillId="33" borderId="0" xfId="66" applyNumberFormat="1" applyFill="1" applyBorder="1" applyAlignment="1">
      <alignment horizontal="right" vertical="top"/>
    </xf>
    <xf numFmtId="0" fontId="6" fillId="33" borderId="0" xfId="0" applyFont="1" applyFill="1" applyAlignment="1">
      <alignment/>
    </xf>
    <xf numFmtId="1" fontId="6" fillId="33" borderId="0" xfId="0" applyNumberFormat="1" applyFont="1" applyFill="1" applyAlignment="1">
      <alignment/>
    </xf>
    <xf numFmtId="1" fontId="4" fillId="0" borderId="11" xfId="66" applyNumberFormat="1" applyFont="1" applyFill="1" applyAlignment="1">
      <alignment horizontal="right" vertical="top"/>
    </xf>
    <xf numFmtId="49" fontId="6" fillId="33" borderId="11" xfId="63" applyFont="1" applyFill="1" applyBorder="1">
      <alignment horizontal="left"/>
    </xf>
    <xf numFmtId="49" fontId="6" fillId="33" borderId="11" xfId="63" applyFont="1" applyFill="1" applyBorder="1" applyAlignment="1">
      <alignment horizontal="right"/>
    </xf>
    <xf numFmtId="3" fontId="6" fillId="33" borderId="11" xfId="63" applyNumberFormat="1" applyFont="1" applyFill="1" applyBorder="1" applyAlignment="1">
      <alignment horizontal="right"/>
    </xf>
    <xf numFmtId="49" fontId="6" fillId="33" borderId="11" xfId="62" applyFont="1" applyFill="1" applyBorder="1">
      <alignment horizontal="right"/>
    </xf>
    <xf numFmtId="49" fontId="6" fillId="33" borderId="0" xfId="63" applyFont="1" applyFill="1" applyBorder="1">
      <alignment horizontal="left"/>
    </xf>
    <xf numFmtId="49" fontId="6" fillId="33" borderId="0" xfId="63" applyFont="1" applyFill="1" applyBorder="1" applyAlignment="1">
      <alignment horizontal="right"/>
    </xf>
    <xf numFmtId="3" fontId="6" fillId="33" borderId="0" xfId="63" applyNumberFormat="1" applyFont="1" applyFill="1" applyBorder="1" applyAlignment="1">
      <alignment horizontal="right"/>
    </xf>
    <xf numFmtId="49" fontId="6" fillId="33" borderId="0" xfId="62" applyFont="1" applyFill="1" applyBorder="1">
      <alignment horizontal="right"/>
    </xf>
    <xf numFmtId="3" fontId="44" fillId="0" borderId="11" xfId="66" applyNumberFormat="1" applyFill="1" applyAlignment="1">
      <alignment horizontal="right" vertical="top"/>
    </xf>
    <xf numFmtId="165" fontId="44" fillId="0" borderId="11" xfId="66" applyNumberFormat="1" applyFill="1" applyAlignment="1">
      <alignment horizontal="right" vertical="top"/>
    </xf>
    <xf numFmtId="3" fontId="44" fillId="0" borderId="11" xfId="66" applyNumberFormat="1" applyFill="1" applyAlignment="1">
      <alignment horizontal="right" vertical="top"/>
    </xf>
    <xf numFmtId="0" fontId="6" fillId="0" borderId="0" xfId="0" applyFon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9" xfId="0" applyBorder="1" applyAlignment="1">
      <alignment horizontal="right" vertical="top"/>
    </xf>
    <xf numFmtId="165" fontId="6" fillId="0" borderId="9" xfId="0" applyNumberFormat="1" applyFon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165" fontId="0" fillId="0" borderId="0" xfId="66" applyNumberFormat="1" applyFont="1" applyFill="1" applyBorder="1" applyAlignment="1">
      <alignment horizontal="right" vertical="top"/>
    </xf>
    <xf numFmtId="165" fontId="44" fillId="0" borderId="0" xfId="66" applyNumberFormat="1" applyFill="1" applyBorder="1" applyAlignment="1">
      <alignment horizontal="right" vertical="top"/>
    </xf>
    <xf numFmtId="3" fontId="44" fillId="0" borderId="0" xfId="66" applyNumberFormat="1" applyFill="1" applyBorder="1" applyAlignment="1">
      <alignment horizontal="right" vertical="top"/>
    </xf>
    <xf numFmtId="1" fontId="6" fillId="33" borderId="0" xfId="0" applyNumberFormat="1" applyFont="1" applyFill="1" applyAlignment="1">
      <alignment horizontal="right"/>
    </xf>
    <xf numFmtId="49" fontId="4" fillId="33" borderId="9" xfId="63" applyFill="1" applyAlignment="1">
      <alignment horizontal="right" wrapText="1"/>
    </xf>
    <xf numFmtId="49" fontId="4" fillId="33" borderId="9" xfId="62" applyFill="1" applyAlignment="1">
      <alignment horizontal="right" wrapText="1"/>
    </xf>
    <xf numFmtId="3" fontId="44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 horizontal="left"/>
    </xf>
    <xf numFmtId="3" fontId="44" fillId="33" borderId="0" xfId="0" applyNumberFormat="1" applyFont="1" applyFill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3" fontId="44" fillId="33" borderId="9" xfId="66" applyNumberFormat="1" applyFill="1" applyBorder="1" applyAlignment="1">
      <alignment horizontal="right" vertical="top"/>
    </xf>
    <xf numFmtId="0" fontId="44" fillId="33" borderId="11" xfId="60" applyFill="1" applyBorder="1">
      <alignment horizontal="left"/>
    </xf>
    <xf numFmtId="3" fontId="6" fillId="33" borderId="9" xfId="0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 horizontal="right"/>
    </xf>
    <xf numFmtId="3" fontId="9" fillId="33" borderId="0" xfId="0" applyNumberFormat="1" applyFont="1" applyFill="1" applyAlignment="1">
      <alignment horizontal="right"/>
    </xf>
    <xf numFmtId="3" fontId="4" fillId="33" borderId="11" xfId="0" applyNumberFormat="1" applyFont="1" applyFill="1" applyBorder="1" applyAlignment="1">
      <alignment horizontal="right" vertical="top"/>
    </xf>
    <xf numFmtId="0" fontId="6" fillId="33" borderId="0" xfId="0" applyFont="1" applyFill="1" applyAlignment="1">
      <alignment horizontal="left" vertical="top"/>
    </xf>
    <xf numFmtId="3" fontId="0" fillId="33" borderId="0" xfId="66" applyNumberFormat="1" applyFont="1" applyFill="1" applyBorder="1" applyAlignment="1">
      <alignment horizontal="left" vertical="top"/>
    </xf>
    <xf numFmtId="3" fontId="0" fillId="33" borderId="0" xfId="66" applyNumberFormat="1" applyFont="1" applyFill="1" applyBorder="1" applyAlignment="1">
      <alignment horizontal="right" vertical="top"/>
    </xf>
    <xf numFmtId="165" fontId="44" fillId="33" borderId="0" xfId="0" applyNumberFormat="1" applyFont="1" applyFill="1" applyAlignment="1">
      <alignment horizontal="right"/>
    </xf>
    <xf numFmtId="3" fontId="6" fillId="33" borderId="0" xfId="0" applyNumberFormat="1" applyFont="1" applyFill="1" applyAlignment="1">
      <alignment horizontal="left" vertical="top"/>
    </xf>
    <xf numFmtId="3" fontId="6" fillId="33" borderId="0" xfId="0" applyNumberFormat="1" applyFont="1" applyFill="1" applyAlignment="1">
      <alignment horizontal="right" vertical="top"/>
    </xf>
    <xf numFmtId="165" fontId="6" fillId="33" borderId="9" xfId="0" applyNumberFormat="1" applyFont="1" applyFill="1" applyBorder="1" applyAlignment="1">
      <alignment horizontal="right"/>
    </xf>
    <xf numFmtId="165" fontId="0" fillId="33" borderId="9" xfId="0" applyNumberFormat="1" applyFill="1" applyBorder="1" applyAlignment="1">
      <alignment horizontal="right" vertical="top"/>
    </xf>
    <xf numFmtId="3" fontId="6" fillId="33" borderId="0" xfId="66" applyNumberFormat="1" applyFont="1" applyFill="1" applyBorder="1" applyAlignment="1">
      <alignment horizontal="right" vertical="top"/>
    </xf>
    <xf numFmtId="0" fontId="44" fillId="0" borderId="0" xfId="60" applyFill="1">
      <alignment horizontal="left"/>
    </xf>
    <xf numFmtId="1" fontId="0" fillId="0" borderId="0" xfId="58" applyNumberFormat="1" applyFont="1" applyFill="1" applyAlignment="1">
      <alignment horizontal="right" vertical="top"/>
    </xf>
    <xf numFmtId="2" fontId="0" fillId="0" borderId="0" xfId="0" applyNumberFormat="1" applyAlignment="1">
      <alignment horizontal="left" vertical="top"/>
    </xf>
    <xf numFmtId="2" fontId="0" fillId="33" borderId="0" xfId="0" applyNumberFormat="1" applyFill="1" applyAlignment="1">
      <alignment horizontal="right" vertical="top"/>
    </xf>
    <xf numFmtId="4" fontId="0" fillId="33" borderId="0" xfId="0" applyNumberFormat="1" applyFill="1" applyAlignment="1">
      <alignment horizontal="right"/>
    </xf>
    <xf numFmtId="0" fontId="0" fillId="0" borderId="0" xfId="60" applyFont="1" applyFill="1">
      <alignment horizontal="left"/>
    </xf>
    <xf numFmtId="0" fontId="0" fillId="33" borderId="0" xfId="60" applyFont="1" applyFill="1" applyAlignment="1">
      <alignment horizontal="right"/>
    </xf>
    <xf numFmtId="166" fontId="0" fillId="33" borderId="0" xfId="60" applyNumberFormat="1" applyFont="1" applyFill="1" applyAlignment="1">
      <alignment horizontal="right"/>
    </xf>
    <xf numFmtId="167" fontId="0" fillId="33" borderId="0" xfId="0" applyNumberFormat="1" applyFill="1" applyAlignment="1">
      <alignment horizontal="right"/>
    </xf>
    <xf numFmtId="167" fontId="0" fillId="33" borderId="0" xfId="60" applyNumberFormat="1" applyFont="1" applyFill="1" applyAlignment="1">
      <alignment horizontal="right"/>
    </xf>
    <xf numFmtId="0" fontId="0" fillId="33" borderId="0" xfId="60" applyFont="1" applyFill="1">
      <alignment horizontal="left"/>
    </xf>
    <xf numFmtId="2" fontId="0" fillId="33" borderId="0" xfId="6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4" fontId="0" fillId="0" borderId="0" xfId="60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2" fontId="0" fillId="33" borderId="0" xfId="0" applyNumberFormat="1" applyFill="1" applyAlignment="1">
      <alignment horizontal="left" vertical="top"/>
    </xf>
    <xf numFmtId="2" fontId="0" fillId="33" borderId="0" xfId="0" applyNumberForma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167" fontId="6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0" fontId="6" fillId="33" borderId="0" xfId="0" applyFont="1" applyFill="1" applyAlignment="1">
      <alignment horizontal="right" vertical="top"/>
    </xf>
    <xf numFmtId="167" fontId="0" fillId="33" borderId="0" xfId="0" applyNumberFormat="1" applyFill="1" applyAlignment="1">
      <alignment horizontal="left" vertical="top"/>
    </xf>
    <xf numFmtId="0" fontId="3" fillId="33" borderId="0" xfId="61" applyFont="1" applyFill="1" applyAlignment="1">
      <alignment horizontal="left" wrapText="1"/>
    </xf>
    <xf numFmtId="0" fontId="44" fillId="33" borderId="9" xfId="60" applyFill="1" applyBorder="1">
      <alignment horizontal="left"/>
    </xf>
    <xf numFmtId="0" fontId="44" fillId="33" borderId="9" xfId="60" applyFill="1" applyBorder="1" applyAlignment="1">
      <alignment horizontal="right"/>
    </xf>
    <xf numFmtId="0" fontId="44" fillId="33" borderId="0" xfId="60" applyFill="1" applyAlignment="1">
      <alignment horizontal="left" wrapText="1"/>
    </xf>
    <xf numFmtId="165" fontId="0" fillId="33" borderId="0" xfId="0" applyNumberFormat="1" applyFill="1" applyAlignment="1">
      <alignment horizontal="right" vertical="top"/>
    </xf>
    <xf numFmtId="3" fontId="44" fillId="33" borderId="11" xfId="66" applyFill="1" applyAlignment="1">
      <alignment horizontal="left" vertical="top"/>
    </xf>
    <xf numFmtId="3" fontId="44" fillId="33" borderId="11" xfId="66" applyFill="1" applyAlignment="1">
      <alignment horizontal="right" vertical="top"/>
    </xf>
    <xf numFmtId="3" fontId="44" fillId="33" borderId="11" xfId="66" applyFill="1" applyAlignment="1">
      <alignment horizontal="right" vertical="top"/>
    </xf>
    <xf numFmtId="1" fontId="0" fillId="33" borderId="0" xfId="0" applyNumberFormat="1" applyFill="1" applyAlignment="1">
      <alignment horizontal="right" vertical="top"/>
    </xf>
    <xf numFmtId="1" fontId="6" fillId="33" borderId="0" xfId="59" applyNumberFormat="1" applyFont="1" applyFill="1" applyAlignment="1">
      <alignment horizontal="right"/>
    </xf>
    <xf numFmtId="1" fontId="0" fillId="33" borderId="9" xfId="0" applyNumberFormat="1" applyFill="1" applyBorder="1" applyAlignment="1">
      <alignment horizontal="right" vertical="top"/>
    </xf>
    <xf numFmtId="3" fontId="44" fillId="33" borderId="0" xfId="66" applyFill="1" applyBorder="1" applyAlignment="1">
      <alignment horizontal="left" vertical="top"/>
    </xf>
    <xf numFmtId="0" fontId="44" fillId="33" borderId="11" xfId="59" applyNumberFormat="1" applyFont="1" applyFill="1" applyBorder="1" applyAlignment="1">
      <alignment horizontal="right" vertical="top"/>
    </xf>
    <xf numFmtId="3" fontId="44" fillId="33" borderId="0" xfId="66" applyFill="1" applyBorder="1" applyAlignment="1">
      <alignment horizontal="right" vertical="top"/>
    </xf>
    <xf numFmtId="165" fontId="44" fillId="33" borderId="11" xfId="66" applyNumberFormat="1" applyFill="1" applyAlignment="1">
      <alignment horizontal="right" vertical="top"/>
    </xf>
    <xf numFmtId="3" fontId="0" fillId="33" borderId="0" xfId="66" applyFont="1" applyFill="1" applyBorder="1" applyAlignment="1">
      <alignment horizontal="left" vertical="top"/>
    </xf>
    <xf numFmtId="3" fontId="0" fillId="33" borderId="0" xfId="66" applyFont="1" applyFill="1" applyBorder="1" applyAlignment="1">
      <alignment horizontal="right" vertical="top"/>
    </xf>
    <xf numFmtId="3" fontId="0" fillId="33" borderId="9" xfId="66" applyFont="1" applyFill="1" applyBorder="1" applyAlignment="1">
      <alignment horizontal="left" vertical="top"/>
    </xf>
    <xf numFmtId="3" fontId="0" fillId="33" borderId="9" xfId="66" applyFont="1" applyFill="1" applyBorder="1" applyAlignment="1">
      <alignment horizontal="right" vertical="top"/>
    </xf>
    <xf numFmtId="3" fontId="44" fillId="33" borderId="9" xfId="66" applyFill="1" applyBorder="1" applyAlignment="1">
      <alignment horizontal="right" vertical="top"/>
    </xf>
    <xf numFmtId="3" fontId="44" fillId="33" borderId="0" xfId="66" applyFill="1" applyBorder="1" applyAlignment="1">
      <alignment horizontal="right" vertical="top"/>
    </xf>
    <xf numFmtId="165" fontId="44" fillId="33" borderId="0" xfId="66" applyNumberFormat="1" applyFill="1" applyBorder="1" applyAlignment="1">
      <alignment horizontal="right" vertical="top"/>
    </xf>
    <xf numFmtId="165" fontId="44" fillId="33" borderId="0" xfId="0" applyNumberFormat="1" applyFont="1" applyFill="1" applyAlignment="1">
      <alignment horizontal="right" vertical="top"/>
    </xf>
    <xf numFmtId="165" fontId="44" fillId="33" borderId="11" xfId="0" applyNumberFormat="1" applyFont="1" applyFill="1" applyBorder="1" applyAlignment="1">
      <alignment horizontal="right" vertical="top"/>
    </xf>
    <xf numFmtId="0" fontId="0" fillId="33" borderId="11" xfId="0" applyFill="1" applyBorder="1" applyAlignment="1">
      <alignment horizontal="right" vertical="top"/>
    </xf>
    <xf numFmtId="49" fontId="4" fillId="33" borderId="9" xfId="62" applyFill="1" applyAlignment="1">
      <alignment horizontal="center"/>
    </xf>
    <xf numFmtId="165" fontId="6" fillId="33" borderId="0" xfId="0" applyNumberFormat="1" applyFont="1" applyFill="1" applyAlignment="1">
      <alignment horizontal="right" vertical="top"/>
    </xf>
    <xf numFmtId="165" fontId="4" fillId="33" borderId="11" xfId="66" applyNumberFormat="1" applyFont="1" applyFill="1" applyAlignment="1">
      <alignment horizontal="right" vertical="top"/>
    </xf>
    <xf numFmtId="165" fontId="4" fillId="33" borderId="0" xfId="60" applyNumberFormat="1" applyFont="1" applyFill="1">
      <alignment horizontal="left"/>
    </xf>
    <xf numFmtId="165" fontId="44" fillId="33" borderId="0" xfId="60" applyNumberFormat="1" applyFill="1">
      <alignment horizontal="left"/>
    </xf>
    <xf numFmtId="165" fontId="6" fillId="33" borderId="0" xfId="60" applyNumberFormat="1" applyFont="1" applyFill="1" applyAlignment="1">
      <alignment horizontal="right"/>
    </xf>
    <xf numFmtId="165" fontId="0" fillId="33" borderId="0" xfId="60" applyNumberFormat="1" applyFont="1" applyFill="1" applyAlignment="1">
      <alignment horizontal="right"/>
    </xf>
    <xf numFmtId="1" fontId="6" fillId="33" borderId="0" xfId="59" applyNumberFormat="1" applyFont="1" applyFill="1" applyBorder="1" applyAlignment="1">
      <alignment horizontal="right"/>
    </xf>
    <xf numFmtId="1" fontId="6" fillId="33" borderId="9" xfId="59" applyNumberFormat="1" applyFont="1" applyFill="1" applyBorder="1" applyAlignment="1">
      <alignment horizontal="right"/>
    </xf>
    <xf numFmtId="1" fontId="44" fillId="33" borderId="0" xfId="66" applyNumberFormat="1" applyFill="1" applyBorder="1" applyAlignment="1">
      <alignment horizontal="right" vertical="top"/>
    </xf>
    <xf numFmtId="1" fontId="44" fillId="33" borderId="0" xfId="0" applyNumberFormat="1" applyFont="1" applyFill="1" applyAlignment="1">
      <alignment horizontal="right" vertical="top"/>
    </xf>
    <xf numFmtId="165" fontId="6" fillId="33" borderId="9" xfId="66" applyNumberFormat="1" applyFont="1" applyFill="1" applyBorder="1" applyAlignment="1">
      <alignment horizontal="right" vertical="top"/>
    </xf>
    <xf numFmtId="165" fontId="0" fillId="33" borderId="9" xfId="66" applyNumberFormat="1" applyFont="1" applyFill="1" applyBorder="1" applyAlignment="1">
      <alignment horizontal="right" vertical="top"/>
    </xf>
    <xf numFmtId="3" fontId="0" fillId="33" borderId="9" xfId="66" applyFont="1" applyFill="1" applyBorder="1" applyAlignment="1">
      <alignment horizontal="right" vertical="top"/>
    </xf>
    <xf numFmtId="165" fontId="6" fillId="33" borderId="0" xfId="66" applyNumberFormat="1" applyFont="1" applyFill="1" applyBorder="1" applyAlignment="1">
      <alignment horizontal="right" vertical="top"/>
    </xf>
    <xf numFmtId="165" fontId="0" fillId="33" borderId="0" xfId="66" applyNumberFormat="1" applyFont="1" applyFill="1" applyBorder="1" applyAlignment="1">
      <alignment horizontal="right" vertical="top"/>
    </xf>
    <xf numFmtId="3" fontId="0" fillId="33" borderId="9" xfId="66" applyNumberFormat="1" applyFont="1" applyFill="1" applyBorder="1" applyAlignment="1">
      <alignment horizontal="right" vertical="top"/>
    </xf>
    <xf numFmtId="165" fontId="4" fillId="33" borderId="0" xfId="66" applyNumberFormat="1" applyFont="1" applyFill="1" applyBorder="1" applyAlignment="1">
      <alignment horizontal="right" vertical="top"/>
    </xf>
    <xf numFmtId="165" fontId="4" fillId="33" borderId="0" xfId="60" applyNumberFormat="1" applyFont="1" applyFill="1" applyBorder="1">
      <alignment horizontal="left"/>
    </xf>
    <xf numFmtId="165" fontId="44" fillId="33" borderId="0" xfId="60" applyNumberFormat="1" applyFill="1" applyBorder="1">
      <alignment horizontal="left"/>
    </xf>
    <xf numFmtId="1" fontId="0" fillId="33" borderId="0" xfId="59" applyNumberFormat="1" applyFont="1" applyFill="1" applyBorder="1" applyAlignment="1">
      <alignment horizontal="right"/>
    </xf>
    <xf numFmtId="1" fontId="0" fillId="33" borderId="9" xfId="59" applyNumberFormat="1" applyFont="1" applyFill="1" applyBorder="1" applyAlignment="1">
      <alignment horizontal="right"/>
    </xf>
    <xf numFmtId="1" fontId="4" fillId="33" borderId="0" xfId="59" applyNumberFormat="1" applyFont="1" applyFill="1" applyBorder="1" applyAlignment="1">
      <alignment horizontal="right" vertical="top"/>
    </xf>
    <xf numFmtId="1" fontId="4" fillId="33" borderId="0" xfId="59" applyNumberFormat="1" applyFont="1" applyFill="1" applyAlignment="1">
      <alignment horizontal="right" vertical="top"/>
    </xf>
    <xf numFmtId="1" fontId="44" fillId="33" borderId="0" xfId="59" applyNumberFormat="1" applyFont="1" applyFill="1" applyAlignment="1">
      <alignment horizontal="right" vertical="top"/>
    </xf>
    <xf numFmtId="169" fontId="4" fillId="33" borderId="0" xfId="60" applyNumberFormat="1" applyFont="1" applyFill="1">
      <alignment horizontal="left"/>
    </xf>
    <xf numFmtId="169" fontId="44" fillId="33" borderId="0" xfId="60" applyNumberFormat="1" applyFill="1">
      <alignment horizontal="left"/>
    </xf>
    <xf numFmtId="1" fontId="0" fillId="33" borderId="0" xfId="59" applyNumberFormat="1" applyFont="1" applyFill="1" applyAlignment="1">
      <alignment horizontal="right"/>
    </xf>
    <xf numFmtId="1" fontId="4" fillId="33" borderId="11" xfId="0" applyNumberFormat="1" applyFont="1" applyFill="1" applyBorder="1" applyAlignment="1">
      <alignment horizontal="right" vertical="top"/>
    </xf>
    <xf numFmtId="1" fontId="44" fillId="33" borderId="11" xfId="0" applyNumberFormat="1" applyFont="1" applyFill="1" applyBorder="1" applyAlignment="1">
      <alignment horizontal="right" vertical="top"/>
    </xf>
    <xf numFmtId="0" fontId="44" fillId="33" borderId="0" xfId="60" applyFill="1" applyAlignment="1">
      <alignment horizontal="right" wrapText="1"/>
    </xf>
    <xf numFmtId="1" fontId="0" fillId="33" borderId="0" xfId="0" applyNumberFormat="1" applyFill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4" fillId="33" borderId="11" xfId="0" applyFont="1" applyFill="1" applyBorder="1" applyAlignment="1">
      <alignment horizontal="right"/>
    </xf>
    <xf numFmtId="49" fontId="48" fillId="33" borderId="0" xfId="68" applyFill="1" quotePrefix="1">
      <alignment horizontal="center"/>
    </xf>
    <xf numFmtId="49" fontId="48" fillId="33" borderId="0" xfId="68" applyFill="1" applyBorder="1" quotePrefix="1">
      <alignment horizontal="center"/>
    </xf>
    <xf numFmtId="0" fontId="0" fillId="33" borderId="0" xfId="0" applyFill="1" applyAlignment="1">
      <alignment horizontal="left" vertical="top"/>
    </xf>
    <xf numFmtId="0" fontId="44" fillId="33" borderId="11" xfId="60" applyFill="1" applyBorder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Procent 3" xfId="59"/>
    <cellStyle name="Subheading" xfId="60"/>
    <cellStyle name="tableheading" xfId="61"/>
    <cellStyle name="th" xfId="62"/>
    <cellStyle name="th-left" xfId="63"/>
    <cellStyle name="Title" xfId="64"/>
    <cellStyle name="Total" xfId="65"/>
    <cellStyle name="tr-sum" xfId="66"/>
    <cellStyle name="Warning Text" xfId="67"/>
    <cellStyle name="Yeargroup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L25"/>
  <sheetViews>
    <sheetView showGridLines="0" tabSelected="1" zoomScalePageLayoutView="0" workbookViewId="0" topLeftCell="B1">
      <selection activeCell="G36" sqref="G36"/>
    </sheetView>
  </sheetViews>
  <sheetFormatPr defaultColWidth="9.140625" defaultRowHeight="12.75"/>
  <cols>
    <col min="1" max="1" width="9.140625" style="3" hidden="1" customWidth="1"/>
    <col min="2" max="2" width="70.140625" style="5" bestFit="1" customWidth="1"/>
    <col min="3" max="5" width="9.140625" style="5" customWidth="1"/>
    <col min="6" max="12" width="9.140625" style="2" customWidth="1"/>
    <col min="13" max="16384" width="9.140625" style="3" customWidth="1"/>
  </cols>
  <sheetData>
    <row r="1" spans="2:5" ht="23.25" customHeight="1">
      <c r="B1" s="1" t="s">
        <v>0</v>
      </c>
      <c r="C1" s="1"/>
      <c r="D1" s="1"/>
      <c r="E1" s="1"/>
    </row>
    <row r="2" ht="23.25" customHeight="1">
      <c r="B2" s="4" t="s">
        <v>1</v>
      </c>
    </row>
    <row r="3" spans="2:12" s="9" customFormat="1" ht="12.75">
      <c r="B3" s="6" t="s">
        <v>2</v>
      </c>
      <c r="C3" s="7" t="s">
        <v>3</v>
      </c>
      <c r="D3" s="7" t="s">
        <v>4</v>
      </c>
      <c r="E3" s="7" t="s">
        <v>5</v>
      </c>
      <c r="F3" s="8">
        <v>2019</v>
      </c>
      <c r="G3" s="8">
        <v>2018</v>
      </c>
      <c r="H3" s="8">
        <v>2017</v>
      </c>
      <c r="I3" s="8">
        <v>2016</v>
      </c>
      <c r="J3" s="8">
        <v>2015</v>
      </c>
      <c r="K3" s="8">
        <v>2014</v>
      </c>
      <c r="L3" s="9" t="s">
        <v>6</v>
      </c>
    </row>
    <row r="4" spans="2:12" s="12" customFormat="1" ht="12.75">
      <c r="B4" s="11" t="s">
        <v>7</v>
      </c>
      <c r="C4" s="12">
        <v>42590</v>
      </c>
      <c r="D4" s="12">
        <v>26206</v>
      </c>
      <c r="E4" s="12">
        <v>23884</v>
      </c>
      <c r="F4" s="13">
        <v>24445</v>
      </c>
      <c r="G4" s="13">
        <v>23692</v>
      </c>
      <c r="H4" s="13">
        <v>22345</v>
      </c>
      <c r="I4" s="13">
        <v>21657</v>
      </c>
      <c r="J4" s="13">
        <v>21814</v>
      </c>
      <c r="K4" s="13">
        <v>20853</v>
      </c>
      <c r="L4" s="13">
        <v>19689</v>
      </c>
    </row>
    <row r="5" spans="2:12" s="12" customFormat="1" ht="12.75">
      <c r="B5" s="11" t="s">
        <v>8</v>
      </c>
      <c r="C5" s="12">
        <v>440</v>
      </c>
      <c r="D5" s="12">
        <v>211</v>
      </c>
      <c r="E5" s="12">
        <v>199</v>
      </c>
      <c r="F5" s="13">
        <v>169</v>
      </c>
      <c r="G5" s="13">
        <v>230</v>
      </c>
      <c r="H5" s="13">
        <v>220</v>
      </c>
      <c r="I5" s="13">
        <v>155</v>
      </c>
      <c r="J5" s="13">
        <v>594</v>
      </c>
      <c r="K5" s="13">
        <v>118</v>
      </c>
      <c r="L5" s="13">
        <v>130</v>
      </c>
    </row>
    <row r="6" spans="2:12" s="12" customFormat="1" ht="12.75" customHeight="1">
      <c r="B6" s="11" t="s">
        <v>9</v>
      </c>
      <c r="C6" s="12">
        <v>724</v>
      </c>
      <c r="D6" s="12">
        <v>296</v>
      </c>
      <c r="E6" s="12">
        <v>-76</v>
      </c>
      <c r="F6" s="13">
        <v>-169</v>
      </c>
      <c r="G6" s="13">
        <v>633</v>
      </c>
      <c r="H6" s="13">
        <v>-182</v>
      </c>
      <c r="I6" s="13">
        <v>300</v>
      </c>
      <c r="J6" s="13">
        <v>-214</v>
      </c>
      <c r="K6" s="13">
        <v>63</v>
      </c>
      <c r="L6" s="13">
        <v>-43</v>
      </c>
    </row>
    <row r="7" spans="2:12" s="12" customFormat="1" ht="12.75">
      <c r="B7" s="11" t="s">
        <v>10</v>
      </c>
      <c r="C7" s="12">
        <v>-20280</v>
      </c>
      <c r="D7" s="12">
        <v>-13172</v>
      </c>
      <c r="E7" s="12">
        <v>-12637</v>
      </c>
      <c r="F7" s="13">
        <v>-12887</v>
      </c>
      <c r="G7" s="13">
        <v>-12556</v>
      </c>
      <c r="H7" s="13">
        <v>-10567</v>
      </c>
      <c r="I7" s="13">
        <v>-10457</v>
      </c>
      <c r="J7" s="13">
        <v>-10597</v>
      </c>
      <c r="K7" s="13">
        <v>-10490</v>
      </c>
      <c r="L7" s="13">
        <v>-10236</v>
      </c>
    </row>
    <row r="8" spans="2:12" s="12" customFormat="1" ht="12.75">
      <c r="B8" s="11" t="s">
        <v>11</v>
      </c>
      <c r="C8" s="12">
        <v>-9569</v>
      </c>
      <c r="D8" s="12">
        <v>-5856</v>
      </c>
      <c r="E8" s="12">
        <v>-5293</v>
      </c>
      <c r="F8" s="13">
        <v>-5061</v>
      </c>
      <c r="G8" s="13">
        <v>-5473</v>
      </c>
      <c r="H8" s="13">
        <v>-4626</v>
      </c>
      <c r="I8" s="13">
        <v>-4574</v>
      </c>
      <c r="J8" s="13">
        <v>-4421</v>
      </c>
      <c r="K8" s="13">
        <v>-4245</v>
      </c>
      <c r="L8" s="13">
        <v>-4006</v>
      </c>
    </row>
    <row r="9" spans="2:12" s="12" customFormat="1" ht="12.75">
      <c r="B9" s="11" t="s">
        <v>12</v>
      </c>
      <c r="C9" s="12">
        <v>-5719</v>
      </c>
      <c r="D9" s="12">
        <v>-3873</v>
      </c>
      <c r="E9" s="12">
        <v>-3586</v>
      </c>
      <c r="F9" s="13">
        <v>-3650</v>
      </c>
      <c r="G9" s="13">
        <v>-3595</v>
      </c>
      <c r="H9" s="13">
        <v>-3423</v>
      </c>
      <c r="I9" s="13">
        <v>-3474</v>
      </c>
      <c r="J9" s="13">
        <v>-3167</v>
      </c>
      <c r="K9" s="13">
        <v>-3020</v>
      </c>
      <c r="L9" s="13">
        <v>-2958</v>
      </c>
    </row>
    <row r="10" spans="2:12" s="12" customFormat="1" ht="12.75">
      <c r="B10" s="11" t="s">
        <v>13</v>
      </c>
      <c r="C10" s="12">
        <v>-2480</v>
      </c>
      <c r="D10" s="12">
        <v>-1912</v>
      </c>
      <c r="E10" s="12">
        <v>-1938</v>
      </c>
      <c r="F10" s="13">
        <v>-1744</v>
      </c>
      <c r="G10" s="13">
        <v>-1513</v>
      </c>
      <c r="H10" s="13">
        <v>-1519</v>
      </c>
      <c r="I10" s="13">
        <v>-1561</v>
      </c>
      <c r="J10" s="13">
        <v>-1417</v>
      </c>
      <c r="K10" s="13">
        <v>-1378</v>
      </c>
      <c r="L10" s="13">
        <v>-1439</v>
      </c>
    </row>
    <row r="11" spans="2:12" s="12" customFormat="1" ht="12.75">
      <c r="B11" s="11" t="s">
        <v>14</v>
      </c>
      <c r="D11" s="12" t="s">
        <v>15</v>
      </c>
      <c r="E11" s="12">
        <v>132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3" t="s">
        <v>15</v>
      </c>
    </row>
    <row r="12" spans="2:12" s="15" customFormat="1" ht="12.75">
      <c r="B12" s="14" t="s">
        <v>16</v>
      </c>
      <c r="C12" s="15">
        <v>-19</v>
      </c>
      <c r="D12" s="16">
        <v>89</v>
      </c>
      <c r="E12" s="15">
        <v>89</v>
      </c>
      <c r="F12" s="17">
        <v>-17</v>
      </c>
      <c r="G12" s="17">
        <v>12</v>
      </c>
      <c r="H12" s="17">
        <v>-7</v>
      </c>
      <c r="I12" s="17">
        <v>-1</v>
      </c>
      <c r="J12" s="17">
        <v>-6</v>
      </c>
      <c r="K12" s="17">
        <v>0</v>
      </c>
      <c r="L12" s="17">
        <v>0</v>
      </c>
    </row>
    <row r="13" spans="2:12" s="22" customFormat="1" ht="24" customHeight="1">
      <c r="B13" s="18" t="s">
        <v>17</v>
      </c>
      <c r="C13" s="19">
        <v>5687</v>
      </c>
      <c r="D13" s="20">
        <v>1989</v>
      </c>
      <c r="E13" s="21">
        <v>774</v>
      </c>
      <c r="F13" s="21">
        <v>1086</v>
      </c>
      <c r="G13" s="21">
        <v>1430</v>
      </c>
      <c r="H13" s="21">
        <v>2241</v>
      </c>
      <c r="I13" s="21">
        <v>2045</v>
      </c>
      <c r="J13" s="21">
        <v>2586</v>
      </c>
      <c r="K13" s="21">
        <v>1901</v>
      </c>
      <c r="L13" s="21">
        <v>1137</v>
      </c>
    </row>
    <row r="14" spans="2:12" s="12" customFormat="1" ht="12.75">
      <c r="B14" s="11" t="s">
        <v>18</v>
      </c>
      <c r="C14" s="12">
        <v>186</v>
      </c>
      <c r="D14" s="23">
        <v>-113</v>
      </c>
      <c r="E14" s="12">
        <v>-95</v>
      </c>
      <c r="F14" s="13">
        <v>179</v>
      </c>
      <c r="G14" s="13">
        <v>-89</v>
      </c>
      <c r="H14" s="13">
        <v>-138</v>
      </c>
      <c r="I14" s="13">
        <v>-108</v>
      </c>
      <c r="J14" s="13">
        <v>-175</v>
      </c>
      <c r="K14" s="13">
        <v>-248</v>
      </c>
      <c r="L14" s="13">
        <v>-309</v>
      </c>
    </row>
    <row r="15" spans="2:12" s="20" customFormat="1" ht="12.75" customHeight="1">
      <c r="B15" s="24" t="s">
        <v>19</v>
      </c>
      <c r="C15" s="19">
        <v>5873</v>
      </c>
      <c r="D15" s="25">
        <v>1876</v>
      </c>
      <c r="E15" s="19">
        <v>679</v>
      </c>
      <c r="F15" s="19">
        <v>1265</v>
      </c>
      <c r="G15" s="19">
        <v>1341</v>
      </c>
      <c r="H15" s="19">
        <v>2103</v>
      </c>
      <c r="I15" s="19">
        <v>1937</v>
      </c>
      <c r="J15" s="19">
        <v>2411</v>
      </c>
      <c r="K15" s="19">
        <v>1653</v>
      </c>
      <c r="L15" s="19">
        <v>828</v>
      </c>
    </row>
    <row r="16" spans="2:12" s="12" customFormat="1" ht="12.75">
      <c r="B16" s="11" t="s">
        <v>20</v>
      </c>
      <c r="C16" s="3">
        <v>-1283</v>
      </c>
      <c r="D16" s="26">
        <v>-391</v>
      </c>
      <c r="E16" s="3">
        <v>-3</v>
      </c>
      <c r="F16" s="13">
        <v>-254</v>
      </c>
      <c r="G16" s="13">
        <v>-304</v>
      </c>
      <c r="H16" s="13">
        <v>-465</v>
      </c>
      <c r="I16" s="13">
        <v>-419</v>
      </c>
      <c r="J16" s="13">
        <v>-443</v>
      </c>
      <c r="K16" s="13">
        <v>-352</v>
      </c>
      <c r="L16" s="13">
        <v>-142</v>
      </c>
    </row>
    <row r="17" spans="2:12" s="22" customFormat="1" ht="24" customHeight="1">
      <c r="B17" s="27" t="s">
        <v>21</v>
      </c>
      <c r="C17" s="28">
        <v>4590</v>
      </c>
      <c r="D17" s="29">
        <v>1485</v>
      </c>
      <c r="E17" s="28">
        <v>676</v>
      </c>
      <c r="F17" s="21">
        <v>1011</v>
      </c>
      <c r="G17" s="21">
        <v>1037</v>
      </c>
      <c r="H17" s="21">
        <v>1638</v>
      </c>
      <c r="I17" s="21">
        <v>1518</v>
      </c>
      <c r="J17" s="21">
        <v>1968</v>
      </c>
      <c r="K17" s="21">
        <v>1301</v>
      </c>
      <c r="L17" s="21">
        <v>686</v>
      </c>
    </row>
    <row r="18" spans="2:12" s="20" customFormat="1" ht="24" customHeight="1">
      <c r="B18" s="30" t="s">
        <v>22</v>
      </c>
      <c r="C18" s="31" t="s">
        <v>15</v>
      </c>
      <c r="D18" s="32" t="s">
        <v>15</v>
      </c>
      <c r="E18" s="31">
        <v>-16</v>
      </c>
      <c r="F18" s="19">
        <v>5709</v>
      </c>
      <c r="G18" s="33" t="s">
        <v>15</v>
      </c>
      <c r="H18" s="33" t="s">
        <v>15</v>
      </c>
      <c r="I18" s="33" t="s">
        <v>15</v>
      </c>
      <c r="J18" s="33" t="s">
        <v>15</v>
      </c>
      <c r="K18" s="33" t="s">
        <v>15</v>
      </c>
      <c r="L18" s="33" t="s">
        <v>15</v>
      </c>
    </row>
    <row r="19" spans="2:12" s="22" customFormat="1" ht="24" customHeight="1">
      <c r="B19" s="18" t="s">
        <v>23</v>
      </c>
      <c r="C19" s="21">
        <v>4590</v>
      </c>
      <c r="D19" s="21">
        <v>1485</v>
      </c>
      <c r="E19" s="21">
        <v>660</v>
      </c>
      <c r="F19" s="21">
        <v>6720</v>
      </c>
      <c r="G19" s="21">
        <v>1037</v>
      </c>
      <c r="H19" s="21">
        <v>1638</v>
      </c>
      <c r="I19" s="21">
        <v>1518</v>
      </c>
      <c r="J19" s="21">
        <v>1968</v>
      </c>
      <c r="K19" s="21">
        <v>1301</v>
      </c>
      <c r="L19" s="21">
        <v>686</v>
      </c>
    </row>
    <row r="20" spans="2:12" s="20" customFormat="1" ht="12.75">
      <c r="B20" s="4" t="s">
        <v>24</v>
      </c>
      <c r="C20" s="4"/>
      <c r="D20" s="10" t="s">
        <v>25</v>
      </c>
      <c r="E20" s="10"/>
      <c r="F20" s="19"/>
      <c r="G20" s="19"/>
      <c r="H20" s="19"/>
      <c r="I20" s="19"/>
      <c r="J20" s="19"/>
      <c r="K20" s="19"/>
      <c r="L20" s="19"/>
    </row>
    <row r="21" spans="2:12" s="20" customFormat="1" ht="12.75">
      <c r="B21" s="5" t="s">
        <v>26</v>
      </c>
      <c r="C21" s="34">
        <v>4590</v>
      </c>
      <c r="D21" s="34">
        <v>1485</v>
      </c>
      <c r="E21" s="3">
        <v>660</v>
      </c>
      <c r="F21" s="34">
        <v>6720</v>
      </c>
      <c r="G21" s="34">
        <v>1037</v>
      </c>
      <c r="H21" s="34">
        <v>1638</v>
      </c>
      <c r="I21" s="34">
        <v>1518</v>
      </c>
      <c r="J21" s="34">
        <v>1811</v>
      </c>
      <c r="K21" s="34">
        <v>1277</v>
      </c>
      <c r="L21" s="34">
        <v>671</v>
      </c>
    </row>
    <row r="22" spans="2:12" s="20" customFormat="1" ht="12.75">
      <c r="B22" s="35" t="s">
        <v>27</v>
      </c>
      <c r="C22" s="35"/>
      <c r="D22" s="33" t="s">
        <v>15</v>
      </c>
      <c r="E22" s="33" t="s">
        <v>15</v>
      </c>
      <c r="F22" s="33" t="s">
        <v>15</v>
      </c>
      <c r="G22" s="33" t="s">
        <v>15</v>
      </c>
      <c r="H22" s="33" t="s">
        <v>15</v>
      </c>
      <c r="I22" s="33" t="s">
        <v>15</v>
      </c>
      <c r="J22" s="33">
        <v>157</v>
      </c>
      <c r="K22" s="33">
        <v>24</v>
      </c>
      <c r="L22" s="33">
        <v>15</v>
      </c>
    </row>
    <row r="23" spans="2:12" s="20" customFormat="1" ht="12.75">
      <c r="B23" s="24" t="s">
        <v>23</v>
      </c>
      <c r="C23" s="19">
        <v>4590</v>
      </c>
      <c r="D23" s="19">
        <v>1485</v>
      </c>
      <c r="E23" s="19">
        <v>660</v>
      </c>
      <c r="F23" s="19">
        <v>6720</v>
      </c>
      <c r="G23" s="19">
        <v>1037</v>
      </c>
      <c r="H23" s="19">
        <v>1638</v>
      </c>
      <c r="I23" s="19">
        <v>1518</v>
      </c>
      <c r="J23" s="19">
        <v>1968</v>
      </c>
      <c r="K23" s="19">
        <v>1301</v>
      </c>
      <c r="L23" s="19">
        <v>686</v>
      </c>
    </row>
    <row r="24" spans="2:12" ht="12.75">
      <c r="B24" s="36" t="s">
        <v>28</v>
      </c>
      <c r="C24" s="37">
        <v>20.13</v>
      </c>
      <c r="D24" s="37">
        <v>7.18</v>
      </c>
      <c r="E24" s="37">
        <v>3.19</v>
      </c>
      <c r="F24" s="38">
        <v>32.5</v>
      </c>
      <c r="G24" s="38">
        <v>5.01</v>
      </c>
      <c r="H24" s="39">
        <v>7.91</v>
      </c>
      <c r="I24" s="39">
        <v>7.33</v>
      </c>
      <c r="J24" s="39">
        <v>8.75</v>
      </c>
      <c r="K24" s="39">
        <v>6.18</v>
      </c>
      <c r="L24" s="39">
        <v>3.24</v>
      </c>
    </row>
    <row r="25" spans="2:12" ht="12.75">
      <c r="B25" s="36" t="s">
        <v>29</v>
      </c>
      <c r="C25" s="37">
        <v>20.09</v>
      </c>
      <c r="D25" s="37">
        <v>7.17</v>
      </c>
      <c r="E25" s="37">
        <v>3.19</v>
      </c>
      <c r="F25" s="38">
        <v>32.47</v>
      </c>
      <c r="G25" s="38">
        <v>5</v>
      </c>
      <c r="H25" s="38">
        <v>7.9</v>
      </c>
      <c r="I25" s="39">
        <v>7.31</v>
      </c>
      <c r="J25" s="39">
        <v>8.73</v>
      </c>
      <c r="K25" s="39">
        <v>6.16</v>
      </c>
      <c r="L25" s="39">
        <v>3.24</v>
      </c>
    </row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AM21"/>
  <sheetViews>
    <sheetView showGridLines="0" zoomScalePageLayoutView="0" workbookViewId="0" topLeftCell="B1">
      <selection activeCell="AO1" sqref="AO1:BL16384"/>
    </sheetView>
  </sheetViews>
  <sheetFormatPr defaultColWidth="9.140625" defaultRowHeight="12.75"/>
  <cols>
    <col min="1" max="1" width="9.140625" style="3" hidden="1" customWidth="1"/>
    <col min="2" max="2" width="53.8515625" style="5" bestFit="1" customWidth="1"/>
    <col min="3" max="13" width="8.140625" style="5" bestFit="1" customWidth="1"/>
    <col min="14" max="15" width="8.00390625" style="5" bestFit="1" customWidth="1"/>
    <col min="16" max="17" width="8.140625" style="5" bestFit="1" customWidth="1"/>
    <col min="18" max="18" width="8.00390625" style="142" bestFit="1" customWidth="1"/>
    <col min="19" max="19" width="8.00390625" style="5" bestFit="1" customWidth="1"/>
    <col min="20" max="21" width="8.140625" style="5" bestFit="1" customWidth="1"/>
    <col min="22" max="23" width="8.00390625" style="5" bestFit="1" customWidth="1"/>
    <col min="24" max="25" width="8.140625" style="5" bestFit="1" customWidth="1"/>
    <col min="26" max="27" width="8.00390625" style="5" bestFit="1" customWidth="1"/>
    <col min="28" max="29" width="8.140625" style="5" bestFit="1" customWidth="1"/>
    <col min="30" max="31" width="8.00390625" style="5" bestFit="1" customWidth="1"/>
    <col min="32" max="33" width="8.140625" style="5" bestFit="1" customWidth="1"/>
    <col min="34" max="35" width="8.00390625" style="5" bestFit="1" customWidth="1"/>
    <col min="36" max="37" width="8.140625" style="5" bestFit="1" customWidth="1"/>
    <col min="38" max="39" width="8.00390625" style="5" bestFit="1" customWidth="1"/>
    <col min="40" max="16384" width="9.140625" style="3" customWidth="1"/>
  </cols>
  <sheetData>
    <row r="1" spans="2:39" ht="23.25" customHeight="1">
      <c r="B1" s="1" t="s">
        <v>165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:39" ht="23.25" customHeight="1">
      <c r="B2" s="4" t="s">
        <v>45</v>
      </c>
      <c r="C2" s="40" t="s">
        <v>31</v>
      </c>
      <c r="D2" s="234" t="s">
        <v>3</v>
      </c>
      <c r="E2" s="234"/>
      <c r="F2" s="234"/>
      <c r="G2" s="234"/>
      <c r="H2" s="234" t="s">
        <v>4</v>
      </c>
      <c r="I2" s="234"/>
      <c r="J2" s="234"/>
      <c r="K2" s="234"/>
      <c r="L2" s="234" t="s">
        <v>5</v>
      </c>
      <c r="M2" s="234"/>
      <c r="N2" s="234"/>
      <c r="O2" s="234"/>
      <c r="P2" s="234" t="s">
        <v>32</v>
      </c>
      <c r="Q2" s="234"/>
      <c r="R2" s="234"/>
      <c r="S2" s="234"/>
      <c r="T2" s="234" t="s">
        <v>33</v>
      </c>
      <c r="U2" s="234"/>
      <c r="V2" s="234"/>
      <c r="W2" s="234"/>
      <c r="X2" s="234" t="s">
        <v>34</v>
      </c>
      <c r="Y2" s="234"/>
      <c r="Z2" s="234"/>
      <c r="AA2" s="234"/>
      <c r="AB2" s="234" t="s">
        <v>35</v>
      </c>
      <c r="AC2" s="234"/>
      <c r="AD2" s="234"/>
      <c r="AE2" s="234"/>
      <c r="AF2" s="235" t="s">
        <v>36</v>
      </c>
      <c r="AG2" s="235"/>
      <c r="AH2" s="235"/>
      <c r="AI2" s="235"/>
      <c r="AJ2" s="235" t="s">
        <v>37</v>
      </c>
      <c r="AK2" s="235"/>
      <c r="AL2" s="235"/>
      <c r="AM2" s="235"/>
    </row>
    <row r="3" spans="2:39" s="9" customFormat="1" ht="12.75">
      <c r="B3" s="6" t="s">
        <v>2</v>
      </c>
      <c r="C3" s="7" t="s">
        <v>178</v>
      </c>
      <c r="D3" s="7" t="s">
        <v>47</v>
      </c>
      <c r="E3" s="7" t="s">
        <v>48</v>
      </c>
      <c r="F3" s="7" t="s">
        <v>49</v>
      </c>
      <c r="G3" s="7" t="s">
        <v>46</v>
      </c>
      <c r="H3" s="7" t="s">
        <v>47</v>
      </c>
      <c r="I3" s="7" t="s">
        <v>48</v>
      </c>
      <c r="J3" s="7" t="s">
        <v>49</v>
      </c>
      <c r="K3" s="7" t="s">
        <v>46</v>
      </c>
      <c r="L3" s="7" t="s">
        <v>47</v>
      </c>
      <c r="M3" s="7" t="s">
        <v>48</v>
      </c>
      <c r="N3" s="7" t="s">
        <v>49</v>
      </c>
      <c r="O3" s="7" t="s">
        <v>46</v>
      </c>
      <c r="P3" s="7" t="s">
        <v>47</v>
      </c>
      <c r="Q3" s="7" t="s">
        <v>48</v>
      </c>
      <c r="R3" s="9" t="s">
        <v>49</v>
      </c>
      <c r="S3" s="9" t="s">
        <v>46</v>
      </c>
      <c r="T3" s="9" t="s">
        <v>47</v>
      </c>
      <c r="U3" s="9" t="s">
        <v>48</v>
      </c>
      <c r="V3" s="9" t="s">
        <v>49</v>
      </c>
      <c r="W3" s="9" t="s">
        <v>46</v>
      </c>
      <c r="X3" s="9" t="s">
        <v>47</v>
      </c>
      <c r="Y3" s="9" t="s">
        <v>48</v>
      </c>
      <c r="Z3" s="9" t="s">
        <v>49</v>
      </c>
      <c r="AA3" s="9" t="s">
        <v>46</v>
      </c>
      <c r="AB3" s="9" t="s">
        <v>47</v>
      </c>
      <c r="AC3" s="9" t="s">
        <v>48</v>
      </c>
      <c r="AD3" s="9" t="s">
        <v>49</v>
      </c>
      <c r="AE3" s="9" t="s">
        <v>46</v>
      </c>
      <c r="AF3" s="9" t="s">
        <v>47</v>
      </c>
      <c r="AG3" s="9" t="s">
        <v>48</v>
      </c>
      <c r="AH3" s="9" t="s">
        <v>49</v>
      </c>
      <c r="AI3" s="9" t="s">
        <v>46</v>
      </c>
      <c r="AJ3" s="9" t="s">
        <v>47</v>
      </c>
      <c r="AK3" s="9" t="s">
        <v>48</v>
      </c>
      <c r="AL3" s="9" t="s">
        <v>49</v>
      </c>
      <c r="AM3" s="9" t="s">
        <v>46</v>
      </c>
    </row>
    <row r="4" spans="2:39" s="134" customFormat="1" ht="12.75" customHeight="1">
      <c r="B4" s="79" t="s">
        <v>168</v>
      </c>
      <c r="C4" s="134">
        <v>29254</v>
      </c>
      <c r="D4" s="134">
        <v>20041</v>
      </c>
      <c r="E4" s="134">
        <v>20041</v>
      </c>
      <c r="F4" s="134">
        <v>20041</v>
      </c>
      <c r="G4" s="134">
        <v>20041</v>
      </c>
      <c r="H4" s="134">
        <v>19294</v>
      </c>
      <c r="I4" s="134">
        <v>19294</v>
      </c>
      <c r="J4" s="134">
        <v>19294</v>
      </c>
      <c r="K4" s="134">
        <v>19294</v>
      </c>
      <c r="L4" s="134">
        <v>19462</v>
      </c>
      <c r="M4" s="134">
        <v>19462</v>
      </c>
      <c r="N4" s="134">
        <v>19462</v>
      </c>
      <c r="O4" s="134">
        <v>19462</v>
      </c>
      <c r="P4" s="134">
        <v>14355</v>
      </c>
      <c r="Q4" s="134">
        <v>14355</v>
      </c>
      <c r="R4" s="139">
        <v>14355</v>
      </c>
      <c r="S4" s="132">
        <v>14355</v>
      </c>
      <c r="T4" s="132">
        <v>13811</v>
      </c>
      <c r="U4" s="132">
        <v>13811</v>
      </c>
      <c r="V4" s="132">
        <v>13811</v>
      </c>
      <c r="W4" s="132">
        <v>13811</v>
      </c>
      <c r="X4" s="132">
        <v>13022</v>
      </c>
      <c r="Y4" s="132">
        <v>13022</v>
      </c>
      <c r="Z4" s="132">
        <v>13022</v>
      </c>
      <c r="AA4" s="132">
        <v>13022</v>
      </c>
      <c r="AB4" s="132">
        <v>12418</v>
      </c>
      <c r="AC4" s="132">
        <v>12418</v>
      </c>
      <c r="AD4" s="132">
        <v>12418</v>
      </c>
      <c r="AE4" s="132">
        <v>12418</v>
      </c>
      <c r="AF4" s="132">
        <v>10704</v>
      </c>
      <c r="AG4" s="132">
        <v>10704</v>
      </c>
      <c r="AH4" s="132">
        <v>10704</v>
      </c>
      <c r="AI4" s="132">
        <v>10704</v>
      </c>
      <c r="AJ4" s="132">
        <v>9917</v>
      </c>
      <c r="AK4" s="132">
        <v>9917</v>
      </c>
      <c r="AL4" s="132">
        <v>9917</v>
      </c>
      <c r="AM4" s="132">
        <v>9917</v>
      </c>
    </row>
    <row r="5" spans="2:39" s="51" customFormat="1" ht="12.75" customHeight="1">
      <c r="B5" s="146" t="s">
        <v>179</v>
      </c>
      <c r="C5" s="12" t="s">
        <v>15</v>
      </c>
      <c r="D5" s="12" t="s">
        <v>15</v>
      </c>
      <c r="E5" s="12"/>
      <c r="F5" s="12"/>
      <c r="G5" s="12"/>
      <c r="H5" s="12"/>
      <c r="I5" s="12" t="s">
        <v>15</v>
      </c>
      <c r="J5" s="147" t="s">
        <v>15</v>
      </c>
      <c r="K5" s="147" t="s">
        <v>15</v>
      </c>
      <c r="L5" s="147" t="s">
        <v>15</v>
      </c>
      <c r="M5" s="147" t="s">
        <v>15</v>
      </c>
      <c r="N5" s="147" t="s">
        <v>15</v>
      </c>
      <c r="O5" s="89">
        <v>0</v>
      </c>
      <c r="P5" s="147">
        <v>-5</v>
      </c>
      <c r="Q5" s="147">
        <v>-5</v>
      </c>
      <c r="R5" s="41">
        <v>-5</v>
      </c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</row>
    <row r="6" spans="2:39" s="12" customFormat="1" ht="12.75" customHeight="1">
      <c r="B6" s="11" t="s">
        <v>170</v>
      </c>
      <c r="C6" s="12">
        <v>-135</v>
      </c>
      <c r="D6" s="12">
        <v>6661</v>
      </c>
      <c r="E6" s="12">
        <v>7245</v>
      </c>
      <c r="F6" s="12">
        <v>4440</v>
      </c>
      <c r="G6" s="12">
        <v>1407</v>
      </c>
      <c r="H6" s="12">
        <v>1629</v>
      </c>
      <c r="I6" s="12">
        <v>1306</v>
      </c>
      <c r="J6" s="12">
        <v>716</v>
      </c>
      <c r="K6" s="12">
        <v>326</v>
      </c>
      <c r="L6" s="12">
        <v>715</v>
      </c>
      <c r="M6" s="12">
        <v>399</v>
      </c>
      <c r="N6" s="12">
        <v>303</v>
      </c>
      <c r="O6" s="12">
        <v>-313</v>
      </c>
      <c r="P6" s="12">
        <v>5995</v>
      </c>
      <c r="Q6" s="12">
        <v>5832</v>
      </c>
      <c r="R6" s="41">
        <v>196</v>
      </c>
      <c r="S6" s="13">
        <v>-5</v>
      </c>
      <c r="T6" s="13">
        <v>1465</v>
      </c>
      <c r="U6" s="13">
        <v>1003</v>
      </c>
      <c r="V6" s="13">
        <v>502</v>
      </c>
      <c r="W6" s="13">
        <v>500</v>
      </c>
      <c r="X6" s="13">
        <v>1712</v>
      </c>
      <c r="Y6" s="13">
        <v>1385</v>
      </c>
      <c r="Z6" s="13">
        <v>815</v>
      </c>
      <c r="AA6" s="13">
        <v>394</v>
      </c>
      <c r="AB6" s="13">
        <v>1637</v>
      </c>
      <c r="AC6" s="13">
        <v>1354</v>
      </c>
      <c r="AD6" s="13">
        <v>854</v>
      </c>
      <c r="AE6" s="13">
        <v>497</v>
      </c>
      <c r="AF6" s="13">
        <v>2430</v>
      </c>
      <c r="AG6" s="13">
        <v>1751</v>
      </c>
      <c r="AH6" s="13">
        <v>921</v>
      </c>
      <c r="AI6" s="13">
        <v>509</v>
      </c>
      <c r="AJ6" s="13">
        <v>1248</v>
      </c>
      <c r="AK6" s="13">
        <v>894</v>
      </c>
      <c r="AL6" s="13">
        <v>638</v>
      </c>
      <c r="AM6" s="13">
        <v>368</v>
      </c>
    </row>
    <row r="7" spans="2:39" s="12" customFormat="1" ht="12.75" customHeight="1">
      <c r="B7" s="11" t="s">
        <v>171</v>
      </c>
      <c r="C7" s="12" t="s">
        <v>15</v>
      </c>
      <c r="F7" s="12" t="s">
        <v>15</v>
      </c>
      <c r="G7" s="12" t="s">
        <v>15</v>
      </c>
      <c r="H7" s="12" t="s">
        <v>15</v>
      </c>
      <c r="I7" s="12" t="s">
        <v>15</v>
      </c>
      <c r="J7" s="12" t="s">
        <v>15</v>
      </c>
      <c r="K7" s="12" t="s">
        <v>15</v>
      </c>
      <c r="L7" s="12" t="s">
        <v>15</v>
      </c>
      <c r="M7" s="12" t="s">
        <v>15</v>
      </c>
      <c r="N7" s="12" t="s">
        <v>15</v>
      </c>
      <c r="O7" s="89">
        <v>0</v>
      </c>
      <c r="P7" s="89">
        <v>0</v>
      </c>
      <c r="Q7" s="89">
        <v>0</v>
      </c>
      <c r="R7" s="89">
        <v>0</v>
      </c>
      <c r="S7" s="73">
        <v>227</v>
      </c>
      <c r="T7" s="73" t="s">
        <v>15</v>
      </c>
      <c r="U7" s="73" t="s">
        <v>15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3">
        <v>0</v>
      </c>
    </row>
    <row r="8" spans="2:39" s="12" customFormat="1" ht="12.75" customHeight="1">
      <c r="B8" s="11" t="s">
        <v>172</v>
      </c>
      <c r="C8" s="12" t="s">
        <v>15</v>
      </c>
      <c r="F8" s="12" t="s">
        <v>15</v>
      </c>
      <c r="G8" s="12" t="s">
        <v>15</v>
      </c>
      <c r="H8" s="12" t="s">
        <v>15</v>
      </c>
      <c r="I8" s="12" t="s">
        <v>15</v>
      </c>
      <c r="J8" s="12" t="s">
        <v>15</v>
      </c>
      <c r="K8" s="12" t="s">
        <v>15</v>
      </c>
      <c r="L8" s="12" t="s">
        <v>15</v>
      </c>
      <c r="M8" s="12" t="s">
        <v>15</v>
      </c>
      <c r="N8" s="12" t="s">
        <v>15</v>
      </c>
      <c r="O8" s="89">
        <v>0</v>
      </c>
      <c r="P8" s="89">
        <v>0</v>
      </c>
      <c r="Q8" s="89">
        <v>0</v>
      </c>
      <c r="R8" s="89">
        <v>0</v>
      </c>
      <c r="S8" s="73" t="s">
        <v>15</v>
      </c>
      <c r="T8" s="73" t="s">
        <v>15</v>
      </c>
      <c r="U8" s="73" t="s">
        <v>15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v>0</v>
      </c>
    </row>
    <row r="9" spans="2:39" s="12" customFormat="1" ht="12.75" customHeight="1">
      <c r="B9" s="11" t="s">
        <v>173</v>
      </c>
      <c r="C9" s="12" t="s">
        <v>15</v>
      </c>
      <c r="D9" s="12">
        <v>3435</v>
      </c>
      <c r="E9" s="12">
        <v>3435</v>
      </c>
      <c r="F9" s="12">
        <v>3419</v>
      </c>
      <c r="G9" s="12" t="s">
        <v>15</v>
      </c>
      <c r="H9" s="12" t="s">
        <v>15</v>
      </c>
      <c r="I9" s="12" t="s">
        <v>15</v>
      </c>
      <c r="J9" s="12" t="s">
        <v>15</v>
      </c>
      <c r="K9" s="12" t="s">
        <v>15</v>
      </c>
      <c r="L9" s="12" t="s">
        <v>15</v>
      </c>
      <c r="M9" s="12" t="s">
        <v>15</v>
      </c>
      <c r="N9" s="12" t="s">
        <v>15</v>
      </c>
      <c r="O9" s="89">
        <v>0</v>
      </c>
      <c r="P9" s="89">
        <v>0</v>
      </c>
      <c r="Q9" s="89">
        <v>0</v>
      </c>
      <c r="R9" s="89">
        <v>0</v>
      </c>
      <c r="S9" s="73" t="s">
        <v>15</v>
      </c>
      <c r="T9" s="73" t="s">
        <v>15</v>
      </c>
      <c r="U9" s="73" t="s">
        <v>15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</row>
    <row r="10" spans="2:39" s="12" customFormat="1" ht="12.75" customHeight="1">
      <c r="B10" s="11" t="s">
        <v>174</v>
      </c>
      <c r="C10" s="12">
        <v>9</v>
      </c>
      <c r="D10" s="12">
        <v>22</v>
      </c>
      <c r="E10" s="12">
        <v>18</v>
      </c>
      <c r="F10" s="12">
        <v>10</v>
      </c>
      <c r="G10" s="12">
        <v>5</v>
      </c>
      <c r="H10" s="12">
        <v>7</v>
      </c>
      <c r="I10" s="12">
        <v>4</v>
      </c>
      <c r="J10" s="12">
        <v>2</v>
      </c>
      <c r="K10" s="12" t="s">
        <v>15</v>
      </c>
      <c r="L10" s="12">
        <v>6</v>
      </c>
      <c r="M10" s="12">
        <v>6</v>
      </c>
      <c r="N10" s="12">
        <v>3</v>
      </c>
      <c r="O10" s="12">
        <v>2</v>
      </c>
      <c r="P10" s="12">
        <v>6</v>
      </c>
      <c r="Q10" s="12">
        <v>5</v>
      </c>
      <c r="R10" s="89">
        <v>3</v>
      </c>
      <c r="S10" s="73">
        <v>-1</v>
      </c>
      <c r="T10" s="73">
        <v>10</v>
      </c>
      <c r="U10" s="73">
        <v>7</v>
      </c>
      <c r="V10" s="73">
        <v>4</v>
      </c>
      <c r="W10" s="73">
        <v>2</v>
      </c>
      <c r="X10" s="73">
        <v>10</v>
      </c>
      <c r="Y10" s="73">
        <v>10</v>
      </c>
      <c r="Z10" s="73">
        <v>7</v>
      </c>
      <c r="AA10" s="73">
        <v>4</v>
      </c>
      <c r="AB10" s="73">
        <v>11</v>
      </c>
      <c r="AC10" s="73">
        <v>8</v>
      </c>
      <c r="AD10" s="73">
        <v>4</v>
      </c>
      <c r="AE10" s="73">
        <v>2</v>
      </c>
      <c r="AF10" s="73">
        <v>11</v>
      </c>
      <c r="AG10" s="73">
        <v>5</v>
      </c>
      <c r="AH10" s="73">
        <v>4</v>
      </c>
      <c r="AI10" s="73">
        <v>2</v>
      </c>
      <c r="AJ10" s="73">
        <v>4</v>
      </c>
      <c r="AK10" s="73">
        <v>3</v>
      </c>
      <c r="AL10" s="73">
        <v>2</v>
      </c>
      <c r="AM10" s="73">
        <v>0</v>
      </c>
    </row>
    <row r="11" spans="2:39" s="12" customFormat="1" ht="12.75" customHeight="1">
      <c r="B11" s="11" t="s">
        <v>66</v>
      </c>
      <c r="C11" s="12" t="s">
        <v>15</v>
      </c>
      <c r="D11" s="12" t="s">
        <v>15</v>
      </c>
      <c r="F11" s="12" t="s">
        <v>15</v>
      </c>
      <c r="G11" s="12" t="s">
        <v>15</v>
      </c>
      <c r="H11" s="12" t="s">
        <v>15</v>
      </c>
      <c r="I11" s="12" t="s">
        <v>15</v>
      </c>
      <c r="J11" s="3" t="s">
        <v>15</v>
      </c>
      <c r="K11" s="3" t="s">
        <v>15</v>
      </c>
      <c r="L11" s="3" t="s">
        <v>15</v>
      </c>
      <c r="M11" s="3" t="s">
        <v>15</v>
      </c>
      <c r="N11" s="3" t="s">
        <v>15</v>
      </c>
      <c r="O11" s="89">
        <v>0</v>
      </c>
      <c r="P11" s="89">
        <v>0</v>
      </c>
      <c r="Q11" s="89">
        <v>0</v>
      </c>
      <c r="R11" s="89">
        <v>0</v>
      </c>
      <c r="S11" s="73">
        <v>0</v>
      </c>
      <c r="T11" s="73">
        <v>-41</v>
      </c>
      <c r="U11" s="73" t="s">
        <v>15</v>
      </c>
      <c r="V11" s="73">
        <v>0</v>
      </c>
      <c r="W11" s="73">
        <v>0</v>
      </c>
      <c r="X11" s="73">
        <v>-41</v>
      </c>
      <c r="Y11" s="73">
        <v>-41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v>0</v>
      </c>
    </row>
    <row r="12" spans="2:39" s="12" customFormat="1" ht="12.75" customHeight="1">
      <c r="B12" s="11" t="s">
        <v>180</v>
      </c>
      <c r="C12" s="12" t="s">
        <v>15</v>
      </c>
      <c r="D12" s="12" t="s">
        <v>15</v>
      </c>
      <c r="F12" s="12" t="s">
        <v>15</v>
      </c>
      <c r="G12" s="12" t="s">
        <v>15</v>
      </c>
      <c r="H12" s="12" t="s">
        <v>15</v>
      </c>
      <c r="I12" s="12" t="s">
        <v>15</v>
      </c>
      <c r="J12" s="12" t="s">
        <v>15</v>
      </c>
      <c r="K12" s="12" t="s">
        <v>15</v>
      </c>
      <c r="M12" s="12" t="s">
        <v>15</v>
      </c>
      <c r="N12" s="3" t="s">
        <v>15</v>
      </c>
      <c r="O12" s="89">
        <v>0</v>
      </c>
      <c r="P12" s="89">
        <v>0</v>
      </c>
      <c r="Q12" s="89">
        <v>0</v>
      </c>
      <c r="R12" s="89">
        <v>0</v>
      </c>
      <c r="S12" s="73">
        <v>9</v>
      </c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</row>
    <row r="13" spans="2:39" s="12" customFormat="1" ht="12.75" customHeight="1">
      <c r="B13" s="11" t="s">
        <v>175</v>
      </c>
      <c r="C13" s="12" t="s">
        <v>15</v>
      </c>
      <c r="D13" s="12">
        <v>-15</v>
      </c>
      <c r="E13" s="12">
        <v>-6</v>
      </c>
      <c r="F13" s="12">
        <v>-6</v>
      </c>
      <c r="G13" s="12">
        <v>-4</v>
      </c>
      <c r="H13" s="12">
        <v>1</v>
      </c>
      <c r="I13" s="12" t="s">
        <v>15</v>
      </c>
      <c r="J13" s="12" t="s">
        <v>15</v>
      </c>
      <c r="K13" s="12" t="s">
        <v>15</v>
      </c>
      <c r="L13" s="12" t="s">
        <v>15</v>
      </c>
      <c r="M13" s="12" t="s">
        <v>15</v>
      </c>
      <c r="N13" s="12" t="s">
        <v>15</v>
      </c>
      <c r="O13" s="12" t="s">
        <v>15</v>
      </c>
      <c r="P13" s="12" t="s">
        <v>15</v>
      </c>
      <c r="Q13" s="12" t="s">
        <v>15</v>
      </c>
      <c r="R13" s="12" t="s">
        <v>15</v>
      </c>
      <c r="S13" s="12" t="s">
        <v>15</v>
      </c>
      <c r="T13" s="12" t="s">
        <v>15</v>
      </c>
      <c r="U13" s="12" t="s">
        <v>15</v>
      </c>
      <c r="V13" s="12" t="s">
        <v>15</v>
      </c>
      <c r="W13" s="12" t="s">
        <v>15</v>
      </c>
      <c r="X13" s="12" t="s">
        <v>15</v>
      </c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</row>
    <row r="14" spans="2:39" s="12" customFormat="1" ht="12.75" customHeight="1">
      <c r="B14" s="11" t="s">
        <v>67</v>
      </c>
      <c r="C14" s="12" t="s">
        <v>15</v>
      </c>
      <c r="D14" s="12">
        <v>-890</v>
      </c>
      <c r="E14" s="3">
        <v>-890</v>
      </c>
      <c r="F14" s="3">
        <v>-890</v>
      </c>
      <c r="G14" s="3" t="s">
        <v>15</v>
      </c>
      <c r="H14" s="3">
        <v>-890</v>
      </c>
      <c r="I14" s="3">
        <v>-890</v>
      </c>
      <c r="J14" s="3">
        <v>-890</v>
      </c>
      <c r="K14" s="3" t="s">
        <v>15</v>
      </c>
      <c r="L14" s="3">
        <v>-889</v>
      </c>
      <c r="M14" s="3">
        <v>-889</v>
      </c>
      <c r="N14" s="12">
        <v>-889</v>
      </c>
      <c r="O14" s="89">
        <v>0</v>
      </c>
      <c r="P14" s="3">
        <v>-889</v>
      </c>
      <c r="Q14" s="3">
        <v>-889</v>
      </c>
      <c r="R14" s="89">
        <v>-889</v>
      </c>
      <c r="S14" s="73" t="s">
        <v>15</v>
      </c>
      <c r="T14" s="73">
        <v>-890</v>
      </c>
      <c r="U14" s="73">
        <v>-890</v>
      </c>
      <c r="V14" s="73">
        <v>-890</v>
      </c>
      <c r="W14" s="73">
        <v>0</v>
      </c>
      <c r="X14" s="73">
        <v>-891</v>
      </c>
      <c r="Y14" s="73">
        <v>-891</v>
      </c>
      <c r="Z14" s="73">
        <v>-891</v>
      </c>
      <c r="AA14" s="73">
        <v>0</v>
      </c>
      <c r="AB14" s="73">
        <v>-880</v>
      </c>
      <c r="AC14" s="73">
        <v>-880</v>
      </c>
      <c r="AD14" s="73">
        <v>-880</v>
      </c>
      <c r="AE14" s="73">
        <v>0</v>
      </c>
      <c r="AF14" s="73">
        <v>-651</v>
      </c>
      <c r="AG14" s="73">
        <v>-651</v>
      </c>
      <c r="AH14" s="73">
        <v>-651</v>
      </c>
      <c r="AI14" s="73">
        <v>0</v>
      </c>
      <c r="AJ14" s="73">
        <v>-465</v>
      </c>
      <c r="AK14" s="73">
        <v>-465</v>
      </c>
      <c r="AL14" s="73">
        <v>-465</v>
      </c>
      <c r="AM14" s="73">
        <v>0</v>
      </c>
    </row>
    <row r="15" spans="2:39" s="15" customFormat="1" ht="12.75" customHeight="1">
      <c r="B15" s="14" t="s">
        <v>68</v>
      </c>
      <c r="C15" s="12" t="s">
        <v>15</v>
      </c>
      <c r="D15" s="12" t="s">
        <v>15</v>
      </c>
      <c r="E15" s="12"/>
      <c r="F15" s="12" t="s">
        <v>15</v>
      </c>
      <c r="G15" s="12" t="s">
        <v>15</v>
      </c>
      <c r="H15" s="12" t="s">
        <v>15</v>
      </c>
      <c r="I15" s="15" t="s">
        <v>15</v>
      </c>
      <c r="J15" s="15" t="s">
        <v>15</v>
      </c>
      <c r="K15" s="15" t="s">
        <v>15</v>
      </c>
      <c r="L15" s="15" t="s">
        <v>15</v>
      </c>
      <c r="M15" s="15" t="s">
        <v>15</v>
      </c>
      <c r="N15" s="15" t="s">
        <v>15</v>
      </c>
      <c r="O15" s="78">
        <v>0</v>
      </c>
      <c r="P15" s="78">
        <v>0</v>
      </c>
      <c r="Q15" s="78" t="s">
        <v>15</v>
      </c>
      <c r="R15" s="148">
        <v>9</v>
      </c>
      <c r="S15" s="78" t="s">
        <v>15</v>
      </c>
      <c r="T15" s="78" t="s">
        <v>15</v>
      </c>
      <c r="U15" s="78" t="s">
        <v>15</v>
      </c>
      <c r="V15" s="78">
        <v>0</v>
      </c>
      <c r="W15" s="78">
        <v>0</v>
      </c>
      <c r="X15" s="78">
        <v>-1</v>
      </c>
      <c r="Y15" s="78">
        <v>-1</v>
      </c>
      <c r="Z15" s="78">
        <v>0</v>
      </c>
      <c r="AA15" s="78">
        <v>0</v>
      </c>
      <c r="AB15" s="78">
        <v>-164</v>
      </c>
      <c r="AC15" s="78">
        <v>-164</v>
      </c>
      <c r="AD15" s="78">
        <v>-164</v>
      </c>
      <c r="AE15" s="78">
        <v>-103</v>
      </c>
      <c r="AF15" s="78">
        <v>-76</v>
      </c>
      <c r="AG15" s="78">
        <v>-76</v>
      </c>
      <c r="AH15" s="149">
        <v>0</v>
      </c>
      <c r="AI15" s="149">
        <v>0</v>
      </c>
      <c r="AJ15" s="149">
        <v>0</v>
      </c>
      <c r="AK15" s="149">
        <v>0</v>
      </c>
      <c r="AL15" s="149">
        <v>0</v>
      </c>
      <c r="AM15" s="149">
        <v>0</v>
      </c>
    </row>
    <row r="16" spans="2:39" s="12" customFormat="1" ht="24" customHeight="1">
      <c r="B16" s="24" t="s">
        <v>176</v>
      </c>
      <c r="C16" s="21">
        <v>29128</v>
      </c>
      <c r="D16" s="21">
        <v>29254</v>
      </c>
      <c r="E16" s="21">
        <v>29843</v>
      </c>
      <c r="F16" s="21">
        <v>27014</v>
      </c>
      <c r="G16" s="21">
        <v>21449</v>
      </c>
      <c r="H16" s="21">
        <v>20041</v>
      </c>
      <c r="I16" s="19">
        <v>19714</v>
      </c>
      <c r="J16" s="19">
        <v>19122</v>
      </c>
      <c r="K16" s="19">
        <v>19620</v>
      </c>
      <c r="L16" s="19">
        <v>19294</v>
      </c>
      <c r="M16" s="19">
        <v>18978</v>
      </c>
      <c r="N16" s="19">
        <v>18879</v>
      </c>
      <c r="O16" s="19">
        <v>19151</v>
      </c>
      <c r="P16" s="19">
        <v>19462</v>
      </c>
      <c r="Q16" s="19">
        <v>19298</v>
      </c>
      <c r="R16" s="31">
        <v>13669</v>
      </c>
      <c r="S16" s="19">
        <v>14585</v>
      </c>
      <c r="T16" s="19">
        <v>14355</v>
      </c>
      <c r="U16" s="19">
        <v>13931</v>
      </c>
      <c r="V16" s="19">
        <v>13427</v>
      </c>
      <c r="W16" s="19">
        <v>14313</v>
      </c>
      <c r="X16" s="19">
        <v>13811</v>
      </c>
      <c r="Y16" s="19">
        <v>13484</v>
      </c>
      <c r="Z16" s="19">
        <v>12953</v>
      </c>
      <c r="AA16" s="19">
        <v>13420</v>
      </c>
      <c r="AB16" s="19">
        <v>13022</v>
      </c>
      <c r="AC16" s="19">
        <v>12736</v>
      </c>
      <c r="AD16" s="19">
        <v>12232</v>
      </c>
      <c r="AE16" s="19">
        <v>12814</v>
      </c>
      <c r="AF16" s="19">
        <v>12418</v>
      </c>
      <c r="AG16" s="19">
        <v>11733</v>
      </c>
      <c r="AH16" s="19">
        <v>10978</v>
      </c>
      <c r="AI16" s="19">
        <v>11215</v>
      </c>
      <c r="AJ16" s="19">
        <v>10704</v>
      </c>
      <c r="AK16" s="19">
        <v>10349</v>
      </c>
      <c r="AL16" s="19">
        <v>10092</v>
      </c>
      <c r="AM16" s="19">
        <v>10285</v>
      </c>
    </row>
    <row r="17" spans="2:39" s="12" customFormat="1" ht="12.75" customHeight="1">
      <c r="B17" s="24" t="s">
        <v>177</v>
      </c>
      <c r="C17" s="19"/>
      <c r="D17" s="19"/>
      <c r="E17" s="19"/>
      <c r="F17" s="19"/>
      <c r="G17" s="19"/>
      <c r="H17" s="19"/>
      <c r="I17" s="19" t="s">
        <v>25</v>
      </c>
      <c r="J17" s="19"/>
      <c r="K17" s="19"/>
      <c r="L17" s="19"/>
      <c r="M17" s="19"/>
      <c r="N17" s="19"/>
      <c r="O17" s="19" t="s">
        <v>25</v>
      </c>
      <c r="P17" s="19"/>
      <c r="Q17" s="19" t="s">
        <v>25</v>
      </c>
      <c r="R17" s="41"/>
      <c r="S17" s="13"/>
      <c r="T17" s="13"/>
      <c r="U17" s="13"/>
      <c r="V17" s="13" t="s">
        <v>25</v>
      </c>
      <c r="W17" s="13"/>
      <c r="X17" s="13"/>
      <c r="Y17" s="13" t="s">
        <v>25</v>
      </c>
      <c r="Z17" s="13" t="s">
        <v>25</v>
      </c>
      <c r="AA17" s="13"/>
      <c r="AB17" s="13"/>
      <c r="AC17" s="13" t="s">
        <v>25</v>
      </c>
      <c r="AD17" s="13" t="s">
        <v>25</v>
      </c>
      <c r="AE17" s="13"/>
      <c r="AF17" s="13"/>
      <c r="AG17" s="13"/>
      <c r="AH17" s="13" t="s">
        <v>25</v>
      </c>
      <c r="AI17" s="13"/>
      <c r="AJ17" s="13" t="s">
        <v>25</v>
      </c>
      <c r="AK17" s="13" t="s">
        <v>25</v>
      </c>
      <c r="AL17" s="13" t="s">
        <v>25</v>
      </c>
      <c r="AM17" s="13"/>
    </row>
    <row r="18" spans="2:39" s="144" customFormat="1" ht="12.75" customHeight="1">
      <c r="B18" s="143" t="s">
        <v>26</v>
      </c>
      <c r="C18" s="19">
        <v>29128</v>
      </c>
      <c r="D18" s="19">
        <v>29254</v>
      </c>
      <c r="E18" s="19">
        <v>29843</v>
      </c>
      <c r="F18" s="19">
        <v>27014</v>
      </c>
      <c r="G18" s="19">
        <v>21449</v>
      </c>
      <c r="H18" s="19">
        <v>20041</v>
      </c>
      <c r="I18" s="19">
        <v>19714</v>
      </c>
      <c r="J18" s="19">
        <v>19122</v>
      </c>
      <c r="K18" s="19">
        <v>19620</v>
      </c>
      <c r="L18" s="19">
        <v>19294</v>
      </c>
      <c r="M18" s="19">
        <v>18978</v>
      </c>
      <c r="N18" s="34">
        <v>18879</v>
      </c>
      <c r="O18" s="34">
        <v>19151</v>
      </c>
      <c r="P18" s="34">
        <v>19462</v>
      </c>
      <c r="Q18" s="34">
        <v>19298</v>
      </c>
      <c r="R18" s="150">
        <v>13660</v>
      </c>
      <c r="S18" s="34">
        <v>14576</v>
      </c>
      <c r="T18" s="34">
        <v>14355</v>
      </c>
      <c r="U18" s="34">
        <v>13931</v>
      </c>
      <c r="V18" s="34">
        <v>13427</v>
      </c>
      <c r="W18" s="34">
        <v>14313</v>
      </c>
      <c r="X18" s="34">
        <v>13811</v>
      </c>
      <c r="Y18" s="34">
        <v>13484</v>
      </c>
      <c r="Z18" s="34">
        <v>12952</v>
      </c>
      <c r="AA18" s="34">
        <v>13419</v>
      </c>
      <c r="AB18" s="34">
        <v>13021</v>
      </c>
      <c r="AC18" s="34">
        <v>12736</v>
      </c>
      <c r="AD18" s="34">
        <v>12232</v>
      </c>
      <c r="AE18" s="34">
        <v>12752</v>
      </c>
      <c r="AF18" s="34">
        <v>12253</v>
      </c>
      <c r="AG18" s="34">
        <v>11567</v>
      </c>
      <c r="AH18" s="34">
        <v>10873</v>
      </c>
      <c r="AI18" s="34">
        <v>11116</v>
      </c>
      <c r="AJ18" s="34">
        <v>10615</v>
      </c>
      <c r="AK18" s="34">
        <v>10269</v>
      </c>
      <c r="AL18" s="34">
        <v>10017</v>
      </c>
      <c r="AM18" s="34">
        <v>10216</v>
      </c>
    </row>
    <row r="19" spans="2:39" s="15" customFormat="1" ht="12.75" customHeight="1">
      <c r="B19" s="14" t="s">
        <v>27</v>
      </c>
      <c r="C19" s="12" t="s">
        <v>15</v>
      </c>
      <c r="D19" s="12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I19" s="12" t="s">
        <v>15</v>
      </c>
      <c r="J19" s="12" t="s">
        <v>15</v>
      </c>
      <c r="K19" s="12" t="s">
        <v>15</v>
      </c>
      <c r="L19" s="12" t="s">
        <v>15</v>
      </c>
      <c r="M19" s="12" t="s">
        <v>15</v>
      </c>
      <c r="N19" s="12" t="s">
        <v>15</v>
      </c>
      <c r="O19" s="12" t="s">
        <v>15</v>
      </c>
      <c r="P19" s="12" t="s">
        <v>15</v>
      </c>
      <c r="Q19" s="12" t="s">
        <v>15</v>
      </c>
      <c r="R19" s="89">
        <v>9</v>
      </c>
      <c r="S19" s="73">
        <v>9</v>
      </c>
      <c r="T19" s="73" t="s">
        <v>15</v>
      </c>
      <c r="U19" s="73" t="s">
        <v>15</v>
      </c>
      <c r="V19" s="73">
        <v>0</v>
      </c>
      <c r="W19" s="73">
        <v>0</v>
      </c>
      <c r="X19" s="73">
        <v>0</v>
      </c>
      <c r="Y19" s="73">
        <v>0</v>
      </c>
      <c r="Z19" s="73">
        <v>1</v>
      </c>
      <c r="AA19" s="73">
        <v>1</v>
      </c>
      <c r="AB19" s="73">
        <v>1</v>
      </c>
      <c r="AC19" s="73">
        <v>0</v>
      </c>
      <c r="AD19" s="73">
        <v>0</v>
      </c>
      <c r="AE19" s="17">
        <v>62</v>
      </c>
      <c r="AF19" s="17">
        <v>165</v>
      </c>
      <c r="AG19" s="17">
        <v>166</v>
      </c>
      <c r="AH19" s="17">
        <v>105</v>
      </c>
      <c r="AI19" s="17">
        <v>99</v>
      </c>
      <c r="AJ19" s="17">
        <v>89</v>
      </c>
      <c r="AK19" s="17">
        <v>80</v>
      </c>
      <c r="AL19" s="17">
        <v>75</v>
      </c>
      <c r="AM19" s="17">
        <v>69</v>
      </c>
    </row>
    <row r="20" spans="2:39" s="22" customFormat="1" ht="12.75">
      <c r="B20" s="18" t="s">
        <v>176</v>
      </c>
      <c r="C20" s="21">
        <v>29128</v>
      </c>
      <c r="D20" s="21">
        <v>29254</v>
      </c>
      <c r="E20" s="21">
        <v>29843</v>
      </c>
      <c r="F20" s="21">
        <v>27014</v>
      </c>
      <c r="G20" s="21">
        <v>21449</v>
      </c>
      <c r="H20" s="21">
        <v>20041</v>
      </c>
      <c r="I20" s="21">
        <v>19714</v>
      </c>
      <c r="J20" s="21">
        <v>19122</v>
      </c>
      <c r="K20" s="21">
        <v>19620</v>
      </c>
      <c r="L20" s="21">
        <v>19294</v>
      </c>
      <c r="M20" s="21">
        <v>18978</v>
      </c>
      <c r="N20" s="21">
        <v>18879</v>
      </c>
      <c r="O20" s="21">
        <v>19151</v>
      </c>
      <c r="P20" s="21">
        <v>19462</v>
      </c>
      <c r="Q20" s="21">
        <v>19298</v>
      </c>
      <c r="R20" s="28">
        <v>13669</v>
      </c>
      <c r="S20" s="21">
        <v>14585</v>
      </c>
      <c r="T20" s="21">
        <v>14355</v>
      </c>
      <c r="U20" s="21">
        <v>13931</v>
      </c>
      <c r="V20" s="21">
        <v>13427</v>
      </c>
      <c r="W20" s="21">
        <v>14313</v>
      </c>
      <c r="X20" s="21">
        <v>13811</v>
      </c>
      <c r="Y20" s="21">
        <v>13484</v>
      </c>
      <c r="Z20" s="21">
        <v>12953</v>
      </c>
      <c r="AA20" s="21">
        <v>13420</v>
      </c>
      <c r="AB20" s="21">
        <v>13022</v>
      </c>
      <c r="AC20" s="21">
        <v>12736</v>
      </c>
      <c r="AD20" s="21">
        <v>12232</v>
      </c>
      <c r="AE20" s="21">
        <v>12814</v>
      </c>
      <c r="AF20" s="21">
        <v>12418</v>
      </c>
      <c r="AG20" s="21">
        <v>11733</v>
      </c>
      <c r="AH20" s="21">
        <v>10978</v>
      </c>
      <c r="AI20" s="21">
        <v>11215</v>
      </c>
      <c r="AJ20" s="21">
        <v>10704</v>
      </c>
      <c r="AK20" s="21">
        <v>10349</v>
      </c>
      <c r="AL20" s="21">
        <v>10092</v>
      </c>
      <c r="AM20" s="21">
        <v>10285</v>
      </c>
    </row>
    <row r="21" ht="12.75">
      <c r="AA21" s="5" t="s">
        <v>25</v>
      </c>
    </row>
  </sheetData>
  <sheetProtection/>
  <mergeCells count="9">
    <mergeCell ref="AB2:AE2"/>
    <mergeCell ref="AF2:AI2"/>
    <mergeCell ref="AJ2:AM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fitToHeight="1" fitToWidth="1" horizontalDpi="600" verticalDpi="600" orientation="landscape" paperSize="9" scale="43" r:id="rId1"/>
  <headerFooter>
    <oddFooter>&amp;L
&amp;1#&amp;"Calibri"&amp;10&amp;K000000 General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34"/>
  <sheetViews>
    <sheetView showGridLines="0" zoomScalePageLayoutView="0" workbookViewId="0" topLeftCell="B2">
      <selection activeCell="C41" sqref="C41"/>
    </sheetView>
  </sheetViews>
  <sheetFormatPr defaultColWidth="9.140625" defaultRowHeight="12.75"/>
  <cols>
    <col min="1" max="1" width="0" style="3" hidden="1" customWidth="1"/>
    <col min="2" max="2" width="47.8515625" style="5" customWidth="1"/>
    <col min="3" max="5" width="9.140625" style="5" customWidth="1"/>
    <col min="6" max="12" width="10.140625" style="2" customWidth="1"/>
    <col min="13" max="16384" width="9.140625" style="3" customWidth="1"/>
  </cols>
  <sheetData>
    <row r="1" spans="2:5" ht="23.25">
      <c r="B1" s="1" t="s">
        <v>181</v>
      </c>
      <c r="C1" s="1"/>
      <c r="D1" s="1"/>
      <c r="E1" s="1"/>
    </row>
    <row r="2" ht="23.25" customHeight="1">
      <c r="B2" s="4" t="s">
        <v>1</v>
      </c>
    </row>
    <row r="3" spans="2:12" s="9" customFormat="1" ht="12.75">
      <c r="B3" s="6"/>
      <c r="C3" s="7" t="s">
        <v>3</v>
      </c>
      <c r="D3" s="7" t="s">
        <v>4</v>
      </c>
      <c r="E3" s="7" t="s">
        <v>5</v>
      </c>
      <c r="F3" s="9" t="s">
        <v>32</v>
      </c>
      <c r="G3" s="9" t="s">
        <v>33</v>
      </c>
      <c r="H3" s="9" t="s">
        <v>34</v>
      </c>
      <c r="I3" s="9" t="s">
        <v>35</v>
      </c>
      <c r="J3" s="9" t="s">
        <v>36</v>
      </c>
      <c r="K3" s="9" t="s">
        <v>37</v>
      </c>
      <c r="L3" s="9" t="s">
        <v>6</v>
      </c>
    </row>
    <row r="4" spans="2:12" s="4" customFormat="1" ht="24" customHeight="1">
      <c r="B4" s="151" t="s">
        <v>182</v>
      </c>
      <c r="F4" s="47"/>
      <c r="G4" s="47"/>
      <c r="H4" s="47"/>
      <c r="I4" s="47"/>
      <c r="J4" s="47"/>
      <c r="K4" s="47"/>
      <c r="L4" s="47"/>
    </row>
    <row r="5" spans="2:12" ht="12.75">
      <c r="B5" s="70" t="s">
        <v>183</v>
      </c>
      <c r="C5" s="3">
        <v>19</v>
      </c>
      <c r="D5" s="3">
        <v>15</v>
      </c>
      <c r="E5">
        <v>11</v>
      </c>
      <c r="F5" s="65">
        <v>12</v>
      </c>
      <c r="G5" s="65">
        <v>12</v>
      </c>
      <c r="H5" s="65">
        <v>17</v>
      </c>
      <c r="I5" s="65">
        <v>17</v>
      </c>
      <c r="J5" s="65">
        <v>18</v>
      </c>
      <c r="K5" s="65">
        <v>16</v>
      </c>
      <c r="L5" s="65">
        <v>13</v>
      </c>
    </row>
    <row r="6" spans="2:12" ht="12.75">
      <c r="B6" s="70" t="s">
        <v>184</v>
      </c>
      <c r="C6" s="3">
        <v>19</v>
      </c>
      <c r="D6" s="3">
        <v>16</v>
      </c>
      <c r="E6" s="152">
        <v>11.316660827379001</v>
      </c>
      <c r="F6" s="152">
        <v>11.5827471977868</v>
      </c>
      <c r="G6" s="152">
        <v>14.6715923695923</v>
      </c>
      <c r="H6" s="152">
        <v>17.2315569893992</v>
      </c>
      <c r="I6" s="152">
        <v>17.710281198057302</v>
      </c>
      <c r="J6" s="152">
        <v>18.372877766307198</v>
      </c>
      <c r="K6" s="152">
        <v>15.725387122654</v>
      </c>
      <c r="L6" s="152">
        <v>12.8741832733</v>
      </c>
    </row>
    <row r="7" spans="2:12" ht="12.75">
      <c r="B7" s="70" t="s">
        <v>185</v>
      </c>
      <c r="C7" s="3">
        <v>13</v>
      </c>
      <c r="D7" s="3">
        <v>8</v>
      </c>
      <c r="E7">
        <v>3</v>
      </c>
      <c r="F7" s="65">
        <v>4</v>
      </c>
      <c r="G7" s="65">
        <v>6</v>
      </c>
      <c r="H7" s="65">
        <v>10</v>
      </c>
      <c r="I7" s="65">
        <v>9</v>
      </c>
      <c r="J7" s="65">
        <v>12</v>
      </c>
      <c r="K7" s="65">
        <v>9</v>
      </c>
      <c r="L7" s="65">
        <v>6</v>
      </c>
    </row>
    <row r="8" spans="2:12" ht="12.75">
      <c r="B8" s="70" t="s">
        <v>186</v>
      </c>
      <c r="C8" s="3">
        <v>13</v>
      </c>
      <c r="D8" s="3">
        <v>8</v>
      </c>
      <c r="E8" s="152">
        <v>3.2021514481210005</v>
      </c>
      <c r="F8" s="152">
        <v>4.44871214084173</v>
      </c>
      <c r="G8" s="152">
        <v>9</v>
      </c>
      <c r="H8" s="152">
        <v>10.430836475367201</v>
      </c>
      <c r="I8" s="152">
        <v>10.5038716343737</v>
      </c>
      <c r="J8" s="152">
        <v>11.8776186974771</v>
      </c>
      <c r="K8" s="152">
        <v>9.116582051396401</v>
      </c>
      <c r="L8" s="152">
        <v>5.69809754199864</v>
      </c>
    </row>
    <row r="9" spans="2:12" s="4" customFormat="1" ht="24" customHeight="1">
      <c r="B9" s="151" t="s">
        <v>187</v>
      </c>
      <c r="C9" s="10"/>
      <c r="D9" s="10" t="s">
        <v>25</v>
      </c>
      <c r="E9" s="10" t="s">
        <v>25</v>
      </c>
      <c r="F9" s="47" t="s">
        <v>25</v>
      </c>
      <c r="G9" s="47" t="s">
        <v>25</v>
      </c>
      <c r="H9" s="47" t="s">
        <v>25</v>
      </c>
      <c r="I9" s="47" t="s">
        <v>25</v>
      </c>
      <c r="J9" s="47" t="s">
        <v>25</v>
      </c>
      <c r="K9" s="47" t="s">
        <v>25</v>
      </c>
      <c r="L9" s="47"/>
    </row>
    <row r="10" spans="2:12" ht="12.75">
      <c r="B10" s="70" t="s">
        <v>188</v>
      </c>
      <c r="C10" s="3">
        <v>18</v>
      </c>
      <c r="D10" s="3">
        <v>8</v>
      </c>
      <c r="E10" s="3">
        <v>3</v>
      </c>
      <c r="F10" s="13">
        <v>4</v>
      </c>
      <c r="G10" s="13">
        <v>7</v>
      </c>
      <c r="H10" s="13">
        <v>12</v>
      </c>
      <c r="I10" s="13">
        <v>12</v>
      </c>
      <c r="J10" s="13">
        <v>15</v>
      </c>
      <c r="K10" s="13">
        <v>11</v>
      </c>
      <c r="L10" s="13">
        <v>6</v>
      </c>
    </row>
    <row r="11" spans="2:12" ht="12.75">
      <c r="B11" s="70" t="s">
        <v>189</v>
      </c>
      <c r="C11">
        <v>18</v>
      </c>
      <c r="D11">
        <v>9</v>
      </c>
      <c r="E11">
        <v>3</v>
      </c>
      <c r="F11" s="65">
        <v>4</v>
      </c>
      <c r="G11" s="65">
        <v>9</v>
      </c>
      <c r="H11" s="65">
        <v>13</v>
      </c>
      <c r="I11" s="65">
        <v>14</v>
      </c>
      <c r="J11" s="65">
        <v>13</v>
      </c>
      <c r="K11" s="65"/>
      <c r="L11" s="65"/>
    </row>
    <row r="12" spans="2:12" ht="12.75">
      <c r="B12" s="70" t="s">
        <v>190</v>
      </c>
      <c r="C12" s="3">
        <v>18</v>
      </c>
      <c r="D12" s="3">
        <v>8</v>
      </c>
      <c r="E12" s="3">
        <v>3</v>
      </c>
      <c r="F12" s="13">
        <v>41</v>
      </c>
      <c r="G12" s="13">
        <v>7</v>
      </c>
      <c r="H12" s="13">
        <v>12</v>
      </c>
      <c r="I12" s="13">
        <v>12</v>
      </c>
      <c r="J12" s="13">
        <v>16</v>
      </c>
      <c r="K12" s="13">
        <v>13</v>
      </c>
      <c r="L12" s="13">
        <v>7</v>
      </c>
    </row>
    <row r="13" spans="2:12" s="4" customFormat="1" ht="24" customHeight="1">
      <c r="B13" s="151" t="s">
        <v>191</v>
      </c>
      <c r="C13" s="10"/>
      <c r="D13" s="10" t="s">
        <v>25</v>
      </c>
      <c r="E13" s="10" t="s">
        <v>25</v>
      </c>
      <c r="F13" s="47" t="s">
        <v>25</v>
      </c>
      <c r="G13" s="47" t="s">
        <v>25</v>
      </c>
      <c r="H13" s="47"/>
      <c r="I13" s="47" t="s">
        <v>25</v>
      </c>
      <c r="J13" s="47" t="s">
        <v>25</v>
      </c>
      <c r="K13" s="47"/>
      <c r="L13" s="47"/>
    </row>
    <row r="14" spans="2:12" s="12" customFormat="1" ht="12.75">
      <c r="B14" s="69" t="s">
        <v>192</v>
      </c>
      <c r="C14" s="23">
        <v>33834</v>
      </c>
      <c r="D14" s="12">
        <v>24008</v>
      </c>
      <c r="E14" s="12">
        <v>24667</v>
      </c>
      <c r="F14" s="13">
        <v>24938</v>
      </c>
      <c r="G14" s="13">
        <v>23687</v>
      </c>
      <c r="H14" s="13">
        <v>19548</v>
      </c>
      <c r="I14" s="13">
        <v>16906</v>
      </c>
      <c r="J14" s="13">
        <v>17397</v>
      </c>
      <c r="K14" s="13">
        <v>17828</v>
      </c>
      <c r="L14" s="13">
        <v>18306</v>
      </c>
    </row>
    <row r="15" spans="2:12" s="12" customFormat="1" ht="12.75">
      <c r="B15" s="69" t="s">
        <v>193</v>
      </c>
      <c r="C15" s="23">
        <v>5140</v>
      </c>
      <c r="D15" s="12">
        <v>2017</v>
      </c>
      <c r="E15" s="12">
        <v>2292</v>
      </c>
      <c r="F15" s="13">
        <v>2159</v>
      </c>
      <c r="G15" s="13">
        <v>2056</v>
      </c>
      <c r="H15" s="13">
        <v>1760</v>
      </c>
      <c r="I15" s="13">
        <v>1957</v>
      </c>
      <c r="J15" s="13">
        <v>2243</v>
      </c>
      <c r="K15" s="13">
        <v>2286</v>
      </c>
      <c r="L15" s="13">
        <v>2748</v>
      </c>
    </row>
    <row r="16" spans="2:12" s="154" customFormat="1" ht="12.75">
      <c r="B16" s="153" t="s">
        <v>194</v>
      </c>
      <c r="C16" s="13">
        <v>29254</v>
      </c>
      <c r="D16" s="13">
        <v>20041</v>
      </c>
      <c r="E16" s="13">
        <v>19294</v>
      </c>
      <c r="F16" s="13">
        <v>19462</v>
      </c>
      <c r="G16" s="13">
        <v>14355</v>
      </c>
      <c r="H16" s="13">
        <v>13811</v>
      </c>
      <c r="I16" s="13">
        <v>13021</v>
      </c>
      <c r="J16" s="13">
        <v>12253</v>
      </c>
      <c r="K16" s="13">
        <v>10615</v>
      </c>
      <c r="L16" s="13">
        <v>9856</v>
      </c>
    </row>
    <row r="17" spans="2:12" s="154" customFormat="1" ht="12.75">
      <c r="B17" s="153" t="s">
        <v>195</v>
      </c>
      <c r="C17" s="13">
        <v>4581</v>
      </c>
      <c r="D17" s="13">
        <v>3968</v>
      </c>
      <c r="E17" s="13">
        <v>5373</v>
      </c>
      <c r="F17" s="13">
        <v>5476</v>
      </c>
      <c r="G17" s="13">
        <v>9333</v>
      </c>
      <c r="H17" s="13">
        <v>5737</v>
      </c>
      <c r="I17" s="13">
        <v>3884</v>
      </c>
      <c r="J17" s="13">
        <v>4979</v>
      </c>
      <c r="K17" s="13">
        <v>7124</v>
      </c>
      <c r="L17" s="13">
        <v>8389</v>
      </c>
    </row>
    <row r="18" spans="2:12" ht="12.75">
      <c r="B18" s="70" t="s">
        <v>196</v>
      </c>
      <c r="C18" s="26">
        <v>0.16</v>
      </c>
      <c r="D18" s="154">
        <v>0.2</v>
      </c>
      <c r="E18" s="3">
        <v>0.28</v>
      </c>
      <c r="F18" s="155">
        <v>0.28</v>
      </c>
      <c r="G18" s="155">
        <v>0.65</v>
      </c>
      <c r="H18" s="155">
        <v>0.42</v>
      </c>
      <c r="I18" s="155">
        <v>0.3</v>
      </c>
      <c r="J18" s="155">
        <v>0.4</v>
      </c>
      <c r="K18" s="155">
        <v>0.67</v>
      </c>
      <c r="L18" s="155">
        <v>0.85</v>
      </c>
    </row>
    <row r="19" spans="2:12" s="161" customFormat="1" ht="12.75" customHeight="1">
      <c r="B19" s="156" t="s">
        <v>197</v>
      </c>
      <c r="C19" s="157">
        <v>0.6</v>
      </c>
      <c r="D19" s="158">
        <v>1</v>
      </c>
      <c r="E19" s="159">
        <v>2</v>
      </c>
      <c r="F19" s="159">
        <v>1.9</v>
      </c>
      <c r="G19" s="159">
        <v>3.17</v>
      </c>
      <c r="H19" s="159">
        <v>1.53</v>
      </c>
      <c r="I19" s="159">
        <v>1.08</v>
      </c>
      <c r="J19" s="159">
        <v>1.24</v>
      </c>
      <c r="K19" s="159">
        <v>2.2</v>
      </c>
      <c r="L19" s="160">
        <v>3.3</v>
      </c>
    </row>
    <row r="20" spans="2:12" s="161" customFormat="1" ht="12.75" customHeight="1">
      <c r="B20" s="156" t="s">
        <v>198</v>
      </c>
      <c r="C20" s="158">
        <v>0.56</v>
      </c>
      <c r="D20" s="158">
        <v>0.97</v>
      </c>
      <c r="E20" s="159">
        <v>2</v>
      </c>
      <c r="F20" s="159">
        <v>1.9</v>
      </c>
      <c r="G20" s="159">
        <v>2.7</v>
      </c>
      <c r="H20" s="159">
        <v>1.5</v>
      </c>
      <c r="I20" s="159"/>
      <c r="J20" s="159"/>
      <c r="K20" s="159"/>
      <c r="L20" s="160"/>
    </row>
    <row r="21" spans="2:12" s="161" customFormat="1" ht="24" customHeight="1">
      <c r="B21" s="151" t="s">
        <v>199</v>
      </c>
      <c r="C21" s="158"/>
      <c r="D21" s="158"/>
      <c r="E21" s="159"/>
      <c r="F21" s="159"/>
      <c r="G21" s="159"/>
      <c r="H21" s="159"/>
      <c r="I21" s="159"/>
      <c r="J21" s="159"/>
      <c r="K21" s="159"/>
      <c r="L21" s="160"/>
    </row>
    <row r="22" spans="2:12" s="161" customFormat="1" ht="12.75" customHeight="1">
      <c r="B22" s="156" t="s">
        <v>28</v>
      </c>
      <c r="C22" s="162">
        <v>20.13</v>
      </c>
      <c r="D22" s="162">
        <v>7.18</v>
      </c>
      <c r="E22" s="163">
        <v>3.19</v>
      </c>
      <c r="F22" s="164">
        <v>32.5</v>
      </c>
      <c r="G22" s="163">
        <v>5.01</v>
      </c>
      <c r="H22" s="163">
        <v>7.91</v>
      </c>
      <c r="I22" s="163">
        <v>7.33</v>
      </c>
      <c r="J22" s="163">
        <v>8.75</v>
      </c>
      <c r="K22" s="163">
        <v>4.62</v>
      </c>
      <c r="L22" s="165">
        <v>3.24</v>
      </c>
    </row>
    <row r="23" spans="2:12" s="161" customFormat="1" ht="12.75" customHeight="1">
      <c r="B23" s="156" t="s">
        <v>200</v>
      </c>
      <c r="C23" s="162">
        <v>20.36</v>
      </c>
      <c r="D23" s="162">
        <v>8.03</v>
      </c>
      <c r="E23" s="163">
        <v>3.17</v>
      </c>
      <c r="F23" s="163">
        <v>4.89</v>
      </c>
      <c r="G23" s="163">
        <v>7.24</v>
      </c>
      <c r="H23" s="163">
        <v>8.48</v>
      </c>
      <c r="I23" s="163">
        <v>7.31</v>
      </c>
      <c r="J23" s="163">
        <v>8.73</v>
      </c>
      <c r="K23" s="163">
        <v>4.61</v>
      </c>
      <c r="L23" s="165">
        <v>3.24</v>
      </c>
    </row>
    <row r="24" spans="2:12" s="161" customFormat="1" ht="12.75" customHeight="1">
      <c r="B24" s="156" t="s">
        <v>201</v>
      </c>
      <c r="C24" s="158" t="s">
        <v>202</v>
      </c>
      <c r="D24" s="162">
        <v>4.3</v>
      </c>
      <c r="E24" s="166">
        <v>4.3</v>
      </c>
      <c r="F24" s="167" t="s">
        <v>203</v>
      </c>
      <c r="G24" s="163">
        <v>4.3</v>
      </c>
      <c r="H24" s="163">
        <v>4.3</v>
      </c>
      <c r="I24" s="163">
        <v>4.3</v>
      </c>
      <c r="J24" s="163">
        <v>3.15</v>
      </c>
      <c r="K24" s="163">
        <v>2.25</v>
      </c>
      <c r="L24" s="165">
        <v>2.25</v>
      </c>
    </row>
    <row r="25" spans="2:12" s="4" customFormat="1" ht="24" customHeight="1">
      <c r="B25" s="151" t="s">
        <v>204</v>
      </c>
      <c r="E25" s="10"/>
      <c r="F25" s="13"/>
      <c r="G25" s="13"/>
      <c r="H25" s="13"/>
      <c r="I25" s="13"/>
      <c r="J25" s="13" t="s">
        <v>25</v>
      </c>
      <c r="K25" s="13"/>
      <c r="L25" s="47"/>
    </row>
    <row r="26" spans="2:12" ht="12.75">
      <c r="B26" s="70" t="s">
        <v>205</v>
      </c>
      <c r="C26" s="3">
        <v>11</v>
      </c>
      <c r="D26" s="3">
        <v>9</v>
      </c>
      <c r="E26" s="3">
        <v>11</v>
      </c>
      <c r="F26" s="13">
        <v>8</v>
      </c>
      <c r="G26" s="13">
        <v>8</v>
      </c>
      <c r="H26" s="13">
        <v>9</v>
      </c>
      <c r="I26" s="13">
        <v>11</v>
      </c>
      <c r="J26" s="13">
        <v>10</v>
      </c>
      <c r="K26" s="13">
        <v>11</v>
      </c>
      <c r="L26" s="13">
        <v>14</v>
      </c>
    </row>
    <row r="27" spans="2:12" ht="12.75">
      <c r="B27" s="70" t="s">
        <v>206</v>
      </c>
      <c r="C27" s="13">
        <v>3330</v>
      </c>
      <c r="D27" s="13">
        <v>1526</v>
      </c>
      <c r="E27" s="13">
        <v>1250</v>
      </c>
      <c r="F27" s="13">
        <v>2868</v>
      </c>
      <c r="G27" s="13">
        <v>5120</v>
      </c>
      <c r="H27" s="13">
        <v>4261</v>
      </c>
      <c r="I27" s="13">
        <v>1645</v>
      </c>
      <c r="J27" s="13">
        <v>1710</v>
      </c>
      <c r="K27" s="13">
        <v>1384</v>
      </c>
      <c r="L27" s="13">
        <v>1337</v>
      </c>
    </row>
    <row r="28" spans="2:12" ht="12.75">
      <c r="B28" s="70" t="s">
        <v>207</v>
      </c>
      <c r="C28" s="13">
        <v>5525</v>
      </c>
      <c r="D28" s="13">
        <v>4370</v>
      </c>
      <c r="E28" s="13">
        <v>4468</v>
      </c>
      <c r="F28" s="13">
        <v>4596</v>
      </c>
      <c r="G28" s="13">
        <v>4502</v>
      </c>
      <c r="H28" s="13">
        <v>4395</v>
      </c>
      <c r="I28" s="13">
        <v>4274</v>
      </c>
      <c r="J28" s="13">
        <v>4223</v>
      </c>
      <c r="K28" s="13">
        <v>4194</v>
      </c>
      <c r="L28" s="13">
        <v>4272</v>
      </c>
    </row>
    <row r="29" spans="2:5" ht="12.75">
      <c r="B29" s="70"/>
      <c r="E29" s="3"/>
    </row>
    <row r="30" spans="2:5" ht="12.75">
      <c r="B30" s="70" t="s">
        <v>208</v>
      </c>
      <c r="E30" s="3"/>
    </row>
    <row r="31" spans="1:13" s="2" customFormat="1" ht="12.75">
      <c r="A31" s="3"/>
      <c r="B31" s="5"/>
      <c r="C31" s="5"/>
      <c r="D31" s="5"/>
      <c r="E31" s="3"/>
      <c r="M31" s="3"/>
    </row>
    <row r="32" spans="1:13" s="2" customFormat="1" ht="12.75">
      <c r="A32" s="3"/>
      <c r="B32" s="5" t="s">
        <v>209</v>
      </c>
      <c r="C32" s="5"/>
      <c r="D32" s="5"/>
      <c r="E32" s="5"/>
      <c r="M32" s="3"/>
    </row>
    <row r="34" spans="1:13" s="2" customFormat="1" ht="12.75">
      <c r="A34" s="3"/>
      <c r="B34" s="5" t="s">
        <v>210</v>
      </c>
      <c r="C34" s="5"/>
      <c r="D34" s="5"/>
      <c r="E34" s="5"/>
      <c r="M34" s="3"/>
    </row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AQ34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D1" sqref="D1"/>
    </sheetView>
  </sheetViews>
  <sheetFormatPr defaultColWidth="9.140625" defaultRowHeight="12.75"/>
  <cols>
    <col min="1" max="1" width="0" style="3" hidden="1" customWidth="1"/>
    <col min="2" max="2" width="49.421875" style="5" customWidth="1"/>
    <col min="3" max="17" width="10.140625" style="5" customWidth="1"/>
    <col min="18" max="18" width="10.140625" style="142" customWidth="1"/>
    <col min="19" max="29" width="10.140625" style="5" customWidth="1"/>
    <col min="30" max="43" width="9.57421875" style="5" customWidth="1"/>
    <col min="44" max="16384" width="9.140625" style="3" customWidth="1"/>
  </cols>
  <sheetData>
    <row r="1" spans="2:43" ht="23.25">
      <c r="B1" s="1" t="s">
        <v>181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2:43" ht="23.25" customHeight="1">
      <c r="B2" s="4" t="s">
        <v>45</v>
      </c>
      <c r="C2" s="40" t="s">
        <v>31</v>
      </c>
      <c r="D2" s="234" t="s">
        <v>3</v>
      </c>
      <c r="E2" s="234"/>
      <c r="F2" s="234"/>
      <c r="G2" s="234"/>
      <c r="H2" s="234" t="s">
        <v>4</v>
      </c>
      <c r="I2" s="234"/>
      <c r="J2" s="234"/>
      <c r="K2" s="234"/>
      <c r="L2" s="234" t="s">
        <v>5</v>
      </c>
      <c r="M2" s="234"/>
      <c r="N2" s="234"/>
      <c r="O2" s="234"/>
      <c r="P2" s="235" t="s">
        <v>32</v>
      </c>
      <c r="Q2" s="235"/>
      <c r="R2" s="235"/>
      <c r="S2" s="235"/>
      <c r="T2" s="235" t="s">
        <v>33</v>
      </c>
      <c r="U2" s="235"/>
      <c r="V2" s="235"/>
      <c r="W2" s="235"/>
      <c r="X2" s="235" t="s">
        <v>34</v>
      </c>
      <c r="Y2" s="235"/>
      <c r="Z2" s="235"/>
      <c r="AA2" s="235"/>
      <c r="AB2" s="235" t="s">
        <v>35</v>
      </c>
      <c r="AC2" s="235"/>
      <c r="AD2" s="235"/>
      <c r="AE2" s="235"/>
      <c r="AF2" s="234" t="s">
        <v>36</v>
      </c>
      <c r="AG2" s="234"/>
      <c r="AH2" s="234"/>
      <c r="AI2" s="234"/>
      <c r="AJ2" s="234" t="s">
        <v>37</v>
      </c>
      <c r="AK2" s="234"/>
      <c r="AL2" s="234"/>
      <c r="AM2" s="234"/>
      <c r="AN2" s="234" t="s">
        <v>6</v>
      </c>
      <c r="AO2" s="234"/>
      <c r="AP2" s="234"/>
      <c r="AQ2" s="234"/>
    </row>
    <row r="3" spans="2:43" s="9" customFormat="1" ht="12.75">
      <c r="B3" s="6"/>
      <c r="C3" s="7" t="s">
        <v>46</v>
      </c>
      <c r="D3" s="7" t="s">
        <v>47</v>
      </c>
      <c r="E3" s="7" t="s">
        <v>48</v>
      </c>
      <c r="F3" s="7" t="s">
        <v>46</v>
      </c>
      <c r="G3" s="7" t="s">
        <v>46</v>
      </c>
      <c r="H3" s="7" t="s">
        <v>47</v>
      </c>
      <c r="I3" s="7" t="s">
        <v>48</v>
      </c>
      <c r="J3" s="7" t="s">
        <v>49</v>
      </c>
      <c r="K3" s="7" t="s">
        <v>46</v>
      </c>
      <c r="L3" s="7" t="s">
        <v>47</v>
      </c>
      <c r="M3" s="7" t="s">
        <v>48</v>
      </c>
      <c r="N3" s="7" t="s">
        <v>49</v>
      </c>
      <c r="O3" s="7" t="s">
        <v>46</v>
      </c>
      <c r="P3" s="7" t="s">
        <v>47</v>
      </c>
      <c r="Q3" s="7" t="s">
        <v>48</v>
      </c>
      <c r="R3" s="9" t="s">
        <v>49</v>
      </c>
      <c r="S3" s="9" t="s">
        <v>46</v>
      </c>
      <c r="T3" s="9" t="s">
        <v>47</v>
      </c>
      <c r="U3" s="9" t="s">
        <v>48</v>
      </c>
      <c r="V3" s="9" t="s">
        <v>49</v>
      </c>
      <c r="W3" s="9" t="s">
        <v>46</v>
      </c>
      <c r="X3" s="9" t="s">
        <v>47</v>
      </c>
      <c r="Y3" s="9" t="s">
        <v>48</v>
      </c>
      <c r="Z3" s="9" t="s">
        <v>49</v>
      </c>
      <c r="AA3" s="9" t="s">
        <v>46</v>
      </c>
      <c r="AB3" s="9" t="s">
        <v>47</v>
      </c>
      <c r="AC3" s="9" t="s">
        <v>48</v>
      </c>
      <c r="AD3" s="9" t="s">
        <v>49</v>
      </c>
      <c r="AE3" s="9" t="s">
        <v>46</v>
      </c>
      <c r="AF3" s="9" t="s">
        <v>47</v>
      </c>
      <c r="AG3" s="9" t="s">
        <v>48</v>
      </c>
      <c r="AH3" s="9" t="s">
        <v>49</v>
      </c>
      <c r="AI3" s="9" t="s">
        <v>46</v>
      </c>
      <c r="AJ3" s="9" t="s">
        <v>47</v>
      </c>
      <c r="AK3" s="9" t="s">
        <v>48</v>
      </c>
      <c r="AL3" s="9" t="s">
        <v>49</v>
      </c>
      <c r="AM3" s="9" t="s">
        <v>46</v>
      </c>
      <c r="AN3" s="9" t="s">
        <v>47</v>
      </c>
      <c r="AO3" s="9" t="s">
        <v>48</v>
      </c>
      <c r="AP3" s="9" t="s">
        <v>49</v>
      </c>
      <c r="AQ3" s="9" t="s">
        <v>46</v>
      </c>
    </row>
    <row r="4" spans="2:43" s="60" customFormat="1" ht="24" customHeight="1">
      <c r="B4" s="4" t="s">
        <v>182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5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2:43" s="12" customFormat="1" ht="12.75" customHeight="1">
      <c r="B5" s="5" t="s">
        <v>183</v>
      </c>
      <c r="C5" s="3">
        <v>13</v>
      </c>
      <c r="D5" s="3">
        <v>19</v>
      </c>
      <c r="E5" s="3">
        <v>20</v>
      </c>
      <c r="F5" s="3">
        <v>21</v>
      </c>
      <c r="G5" s="3">
        <v>22</v>
      </c>
      <c r="H5" s="3">
        <v>15</v>
      </c>
      <c r="I5" s="3">
        <v>15</v>
      </c>
      <c r="J5" s="3">
        <v>14</v>
      </c>
      <c r="K5" s="3">
        <v>15</v>
      </c>
      <c r="L5" s="3">
        <v>11</v>
      </c>
      <c r="M5" s="3">
        <v>11</v>
      </c>
      <c r="N5" s="3">
        <v>12</v>
      </c>
      <c r="O5" s="3">
        <v>12</v>
      </c>
      <c r="P5" s="12">
        <v>12</v>
      </c>
      <c r="Q5" s="3">
        <v>12</v>
      </c>
      <c r="R5" s="41">
        <v>13</v>
      </c>
      <c r="S5" s="13">
        <v>16</v>
      </c>
      <c r="T5" s="13">
        <v>12</v>
      </c>
      <c r="U5" s="13">
        <v>12</v>
      </c>
      <c r="V5" s="13">
        <v>11</v>
      </c>
      <c r="W5" s="13">
        <v>18</v>
      </c>
      <c r="X5" s="13">
        <v>17</v>
      </c>
      <c r="Y5" s="13">
        <v>17</v>
      </c>
      <c r="Z5" s="13">
        <v>16</v>
      </c>
      <c r="AA5" s="13">
        <v>16</v>
      </c>
      <c r="AB5" s="13">
        <v>17</v>
      </c>
      <c r="AC5" s="13">
        <v>18</v>
      </c>
      <c r="AD5" s="13">
        <v>17</v>
      </c>
      <c r="AE5" s="13">
        <v>19</v>
      </c>
      <c r="AF5" s="13">
        <v>18</v>
      </c>
      <c r="AG5" s="13">
        <v>20</v>
      </c>
      <c r="AH5" s="13">
        <v>18</v>
      </c>
      <c r="AI5" s="13">
        <v>19</v>
      </c>
      <c r="AJ5" s="13">
        <v>16</v>
      </c>
      <c r="AK5" s="13">
        <v>16</v>
      </c>
      <c r="AL5" s="13">
        <v>16</v>
      </c>
      <c r="AM5" s="13">
        <v>16</v>
      </c>
      <c r="AN5" s="13">
        <v>13</v>
      </c>
      <c r="AO5" s="13">
        <v>13</v>
      </c>
      <c r="AP5" s="13">
        <v>13</v>
      </c>
      <c r="AQ5" s="13">
        <v>14</v>
      </c>
    </row>
    <row r="6" spans="2:43" s="12" customFormat="1" ht="12.75" customHeight="1">
      <c r="B6" s="5" t="s">
        <v>184</v>
      </c>
      <c r="C6" s="3">
        <v>13</v>
      </c>
      <c r="D6" s="3">
        <v>19</v>
      </c>
      <c r="E6" s="3">
        <v>20</v>
      </c>
      <c r="F6" s="3">
        <v>21</v>
      </c>
      <c r="G6" s="3">
        <v>22</v>
      </c>
      <c r="H6" s="3">
        <v>16</v>
      </c>
      <c r="I6" s="3">
        <v>15</v>
      </c>
      <c r="J6" s="3">
        <v>14</v>
      </c>
      <c r="K6" s="3">
        <v>15</v>
      </c>
      <c r="L6" s="3"/>
      <c r="M6" s="3"/>
      <c r="N6" s="3"/>
      <c r="O6" s="3"/>
      <c r="Q6" s="3"/>
      <c r="R6" s="41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2:43" s="12" customFormat="1" ht="12.75" customHeight="1">
      <c r="B7" s="5" t="s">
        <v>185</v>
      </c>
      <c r="C7" s="3">
        <v>7</v>
      </c>
      <c r="D7" s="3">
        <v>13</v>
      </c>
      <c r="E7" s="3">
        <v>14</v>
      </c>
      <c r="F7" s="3">
        <v>15</v>
      </c>
      <c r="G7" s="3">
        <v>16</v>
      </c>
      <c r="H7" s="3">
        <v>8</v>
      </c>
      <c r="I7" s="3">
        <v>8</v>
      </c>
      <c r="J7" s="3">
        <v>7</v>
      </c>
      <c r="K7" s="3">
        <v>8</v>
      </c>
      <c r="L7" s="3">
        <v>3</v>
      </c>
      <c r="M7" s="3">
        <v>3</v>
      </c>
      <c r="N7" s="3">
        <v>4</v>
      </c>
      <c r="O7" s="3">
        <v>4</v>
      </c>
      <c r="P7" s="12">
        <v>4</v>
      </c>
      <c r="Q7" s="3">
        <v>5</v>
      </c>
      <c r="R7" s="41">
        <v>7</v>
      </c>
      <c r="S7" s="13">
        <v>10</v>
      </c>
      <c r="T7" s="13">
        <v>6</v>
      </c>
      <c r="U7" s="13">
        <v>6</v>
      </c>
      <c r="V7" s="13">
        <v>4</v>
      </c>
      <c r="W7" s="13">
        <v>11</v>
      </c>
      <c r="X7" s="13">
        <v>10</v>
      </c>
      <c r="Y7" s="13">
        <v>10</v>
      </c>
      <c r="Z7" s="13">
        <v>9</v>
      </c>
      <c r="AA7" s="13">
        <v>10</v>
      </c>
      <c r="AB7" s="13">
        <v>9</v>
      </c>
      <c r="AC7" s="13">
        <v>11</v>
      </c>
      <c r="AD7" s="13">
        <v>11</v>
      </c>
      <c r="AE7" s="13">
        <v>12</v>
      </c>
      <c r="AF7" s="13">
        <v>12</v>
      </c>
      <c r="AG7" s="13">
        <v>14</v>
      </c>
      <c r="AH7" s="13">
        <v>11</v>
      </c>
      <c r="AI7" s="13">
        <v>13</v>
      </c>
      <c r="AJ7" s="13">
        <v>9</v>
      </c>
      <c r="AK7" s="13">
        <v>9</v>
      </c>
      <c r="AL7" s="13">
        <v>9</v>
      </c>
      <c r="AM7" s="13">
        <v>10</v>
      </c>
      <c r="AN7" s="13">
        <v>6</v>
      </c>
      <c r="AO7" s="13">
        <v>6</v>
      </c>
      <c r="AP7" s="13">
        <v>6</v>
      </c>
      <c r="AQ7" s="13">
        <v>7</v>
      </c>
    </row>
    <row r="8" spans="2:43" s="12" customFormat="1" ht="12.75" customHeight="1">
      <c r="B8" s="5" t="s">
        <v>186</v>
      </c>
      <c r="C8" s="3">
        <v>7</v>
      </c>
      <c r="D8" s="3">
        <v>13</v>
      </c>
      <c r="E8" s="3">
        <v>14</v>
      </c>
      <c r="F8" s="3">
        <v>15</v>
      </c>
      <c r="G8" s="3">
        <v>16</v>
      </c>
      <c r="H8" s="3">
        <v>8</v>
      </c>
      <c r="I8" s="3">
        <v>8</v>
      </c>
      <c r="J8" s="3">
        <v>7</v>
      </c>
      <c r="K8" s="3">
        <v>8</v>
      </c>
      <c r="L8" s="3"/>
      <c r="M8" s="3"/>
      <c r="N8" s="3"/>
      <c r="O8" s="3"/>
      <c r="Q8" s="3"/>
      <c r="R8" s="41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2:43" s="60" customFormat="1" ht="24" customHeight="1">
      <c r="B9" s="4" t="s">
        <v>187</v>
      </c>
      <c r="C9" s="10"/>
      <c r="D9" s="10"/>
      <c r="E9" s="10"/>
      <c r="F9" s="10"/>
      <c r="G9" s="10"/>
      <c r="H9" s="10"/>
      <c r="I9" s="10"/>
      <c r="J9" s="10" t="s">
        <v>25</v>
      </c>
      <c r="K9" s="10" t="s">
        <v>25</v>
      </c>
      <c r="L9" s="10" t="s">
        <v>25</v>
      </c>
      <c r="M9" s="10" t="s">
        <v>25</v>
      </c>
      <c r="N9" s="10"/>
      <c r="O9" s="10" t="s">
        <v>25</v>
      </c>
      <c r="P9" s="60" t="s">
        <v>25</v>
      </c>
      <c r="Q9" s="10" t="s">
        <v>25</v>
      </c>
      <c r="R9" s="41"/>
      <c r="S9" s="13" t="s">
        <v>25</v>
      </c>
      <c r="T9" s="13" t="s">
        <v>25</v>
      </c>
      <c r="U9" s="13" t="s">
        <v>25</v>
      </c>
      <c r="V9" s="13"/>
      <c r="W9" s="13" t="s">
        <v>25</v>
      </c>
      <c r="X9" s="13" t="s">
        <v>25</v>
      </c>
      <c r="Y9" s="13" t="s">
        <v>25</v>
      </c>
      <c r="Z9" s="13" t="s">
        <v>25</v>
      </c>
      <c r="AA9" s="13" t="s">
        <v>25</v>
      </c>
      <c r="AB9" s="13" t="s">
        <v>25</v>
      </c>
      <c r="AC9" s="13" t="s">
        <v>44</v>
      </c>
      <c r="AD9" s="47" t="s">
        <v>25</v>
      </c>
      <c r="AE9" s="47" t="s">
        <v>25</v>
      </c>
      <c r="AF9" s="47" t="s">
        <v>25</v>
      </c>
      <c r="AG9" s="47"/>
      <c r="AH9" s="47" t="s">
        <v>25</v>
      </c>
      <c r="AI9" s="47" t="s">
        <v>25</v>
      </c>
      <c r="AJ9" s="47" t="s">
        <v>25</v>
      </c>
      <c r="AK9" s="47" t="s">
        <v>25</v>
      </c>
      <c r="AL9" s="47" t="s">
        <v>25</v>
      </c>
      <c r="AM9" s="47" t="s">
        <v>25</v>
      </c>
      <c r="AN9" s="47" t="s">
        <v>25</v>
      </c>
      <c r="AO9" s="47" t="s">
        <v>25</v>
      </c>
      <c r="AP9" s="47" t="s">
        <v>25</v>
      </c>
      <c r="AQ9" s="47" t="s">
        <v>25</v>
      </c>
    </row>
    <row r="10" spans="2:43" s="12" customFormat="1" ht="12.75" customHeight="1">
      <c r="B10" s="5" t="s">
        <v>188</v>
      </c>
      <c r="C10" s="3">
        <v>16</v>
      </c>
      <c r="D10" s="3">
        <v>18</v>
      </c>
      <c r="E10" s="3">
        <v>16</v>
      </c>
      <c r="F10" s="3">
        <v>14</v>
      </c>
      <c r="G10" s="3">
        <v>10</v>
      </c>
      <c r="H10" s="3">
        <v>8</v>
      </c>
      <c r="I10" s="3">
        <v>7</v>
      </c>
      <c r="J10" s="3">
        <v>5</v>
      </c>
      <c r="K10" s="3">
        <v>4</v>
      </c>
      <c r="L10" s="3">
        <v>3</v>
      </c>
      <c r="M10" s="3">
        <v>3</v>
      </c>
      <c r="N10" s="3">
        <v>3</v>
      </c>
      <c r="O10" s="3">
        <v>3</v>
      </c>
      <c r="P10" s="12">
        <v>4</v>
      </c>
      <c r="Q10" s="3">
        <v>6</v>
      </c>
      <c r="R10" s="41">
        <v>8</v>
      </c>
      <c r="S10" s="13">
        <v>6</v>
      </c>
      <c r="T10" s="13">
        <v>7</v>
      </c>
      <c r="U10" s="13">
        <v>7</v>
      </c>
      <c r="V10" s="13">
        <v>9</v>
      </c>
      <c r="W10" s="13">
        <v>13</v>
      </c>
      <c r="X10" s="13">
        <v>12</v>
      </c>
      <c r="Y10" s="13">
        <v>11</v>
      </c>
      <c r="Z10" s="13">
        <v>11</v>
      </c>
      <c r="AA10" s="13">
        <v>11</v>
      </c>
      <c r="AB10" s="13">
        <v>12</v>
      </c>
      <c r="AC10" s="13">
        <v>12</v>
      </c>
      <c r="AD10" s="13">
        <v>14</v>
      </c>
      <c r="AE10" s="13">
        <v>15</v>
      </c>
      <c r="AF10" s="13">
        <v>15</v>
      </c>
      <c r="AG10" s="13">
        <v>15</v>
      </c>
      <c r="AH10" s="13">
        <v>12</v>
      </c>
      <c r="AI10" s="13">
        <v>11</v>
      </c>
      <c r="AJ10" s="13">
        <v>11</v>
      </c>
      <c r="AK10" s="13">
        <v>9</v>
      </c>
      <c r="AL10" s="13">
        <v>8</v>
      </c>
      <c r="AM10" s="13">
        <v>7</v>
      </c>
      <c r="AN10" s="13">
        <v>6</v>
      </c>
      <c r="AO10" s="13">
        <v>6</v>
      </c>
      <c r="AP10" s="13">
        <v>6</v>
      </c>
      <c r="AQ10" s="13">
        <v>7</v>
      </c>
    </row>
    <row r="11" spans="2:43" s="12" customFormat="1" ht="12.75" customHeight="1">
      <c r="B11" s="5" t="s">
        <v>189</v>
      </c>
      <c r="C11" s="3">
        <v>16</v>
      </c>
      <c r="D11" s="3">
        <v>18</v>
      </c>
      <c r="E11" s="3">
        <v>17</v>
      </c>
      <c r="F11" s="3">
        <v>15</v>
      </c>
      <c r="G11" s="3">
        <v>11</v>
      </c>
      <c r="H11" s="3">
        <v>9</v>
      </c>
      <c r="I11" s="3">
        <v>7</v>
      </c>
      <c r="J11" s="3">
        <v>4</v>
      </c>
      <c r="K11" s="3">
        <v>4</v>
      </c>
      <c r="L11" s="3"/>
      <c r="M11" s="3"/>
      <c r="N11" s="3"/>
      <c r="O11" s="3"/>
      <c r="Q11" s="3"/>
      <c r="R11" s="41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2:43" s="12" customFormat="1" ht="12.75" customHeight="1">
      <c r="B12" s="5" t="s">
        <v>190</v>
      </c>
      <c r="C12" s="3">
        <v>16</v>
      </c>
      <c r="D12" s="3">
        <v>18</v>
      </c>
      <c r="E12" s="3">
        <v>17</v>
      </c>
      <c r="F12" s="3">
        <v>14</v>
      </c>
      <c r="G12" s="3">
        <v>10</v>
      </c>
      <c r="H12" s="3">
        <v>8</v>
      </c>
      <c r="I12" s="3">
        <v>7</v>
      </c>
      <c r="J12" s="3">
        <v>5</v>
      </c>
      <c r="K12" s="3">
        <v>5</v>
      </c>
      <c r="L12" s="3">
        <v>3</v>
      </c>
      <c r="M12" s="3">
        <v>4</v>
      </c>
      <c r="N12" s="3">
        <v>36</v>
      </c>
      <c r="O12" s="3">
        <v>37</v>
      </c>
      <c r="P12" s="12">
        <v>41</v>
      </c>
      <c r="Q12" s="3">
        <v>44</v>
      </c>
      <c r="R12" s="41">
        <v>9</v>
      </c>
      <c r="S12" s="13">
        <v>7</v>
      </c>
      <c r="T12" s="13">
        <v>7</v>
      </c>
      <c r="U12" s="13">
        <v>8</v>
      </c>
      <c r="V12" s="13">
        <v>9</v>
      </c>
      <c r="W12" s="13">
        <v>13</v>
      </c>
      <c r="X12" s="13">
        <v>12</v>
      </c>
      <c r="Y12" s="13">
        <v>11</v>
      </c>
      <c r="Z12" s="13">
        <v>11</v>
      </c>
      <c r="AA12" s="13">
        <v>11</v>
      </c>
      <c r="AB12" s="13">
        <v>12</v>
      </c>
      <c r="AC12" s="13">
        <v>13</v>
      </c>
      <c r="AD12" s="13">
        <v>15</v>
      </c>
      <c r="AE12" s="13">
        <v>15</v>
      </c>
      <c r="AF12" s="13">
        <v>16</v>
      </c>
      <c r="AG12" s="13">
        <v>19</v>
      </c>
      <c r="AH12" s="13">
        <v>15</v>
      </c>
      <c r="AI12" s="13">
        <v>14</v>
      </c>
      <c r="AJ12" s="13">
        <v>13</v>
      </c>
      <c r="AK12" s="13">
        <v>11</v>
      </c>
      <c r="AL12" s="13">
        <v>10</v>
      </c>
      <c r="AM12" s="13">
        <v>8</v>
      </c>
      <c r="AN12" s="13">
        <v>7</v>
      </c>
      <c r="AO12" s="13">
        <v>11</v>
      </c>
      <c r="AP12" s="13">
        <v>11</v>
      </c>
      <c r="AQ12" s="13">
        <v>12</v>
      </c>
    </row>
    <row r="13" spans="2:43" s="60" customFormat="1" ht="24" customHeight="1">
      <c r="B13" s="4" t="s">
        <v>191</v>
      </c>
      <c r="C13" s="10"/>
      <c r="D13" s="10"/>
      <c r="E13" s="10"/>
      <c r="F13" s="10"/>
      <c r="G13" s="10"/>
      <c r="H13" s="10"/>
      <c r="I13" s="10"/>
      <c r="J13" s="10" t="s">
        <v>25</v>
      </c>
      <c r="K13" s="10" t="s">
        <v>25</v>
      </c>
      <c r="L13" s="10" t="s">
        <v>25</v>
      </c>
      <c r="M13" s="10" t="s">
        <v>25</v>
      </c>
      <c r="N13" s="4"/>
      <c r="O13" s="10" t="s">
        <v>25</v>
      </c>
      <c r="P13" s="60" t="s">
        <v>25</v>
      </c>
      <c r="Q13" s="10" t="s">
        <v>25</v>
      </c>
      <c r="R13" s="41" t="s">
        <v>25</v>
      </c>
      <c r="S13" s="13" t="s">
        <v>25</v>
      </c>
      <c r="T13" s="13" t="s">
        <v>25</v>
      </c>
      <c r="U13" s="13" t="s">
        <v>25</v>
      </c>
      <c r="V13" s="13"/>
      <c r="W13" s="13" t="s">
        <v>25</v>
      </c>
      <c r="X13" s="13"/>
      <c r="Y13" s="13" t="s">
        <v>25</v>
      </c>
      <c r="Z13" s="13" t="s">
        <v>25</v>
      </c>
      <c r="AA13" s="13"/>
      <c r="AB13" s="13" t="s">
        <v>25</v>
      </c>
      <c r="AC13" s="13" t="s">
        <v>44</v>
      </c>
      <c r="AD13" s="47" t="s">
        <v>25</v>
      </c>
      <c r="AE13" s="47" t="s">
        <v>25</v>
      </c>
      <c r="AF13" s="47" t="s">
        <v>25</v>
      </c>
      <c r="AG13" s="47" t="s">
        <v>25</v>
      </c>
      <c r="AH13" s="47" t="s">
        <v>25</v>
      </c>
      <c r="AI13" s="47" t="s">
        <v>25</v>
      </c>
      <c r="AJ13" s="47" t="s">
        <v>25</v>
      </c>
      <c r="AK13" s="47" t="s">
        <v>25</v>
      </c>
      <c r="AL13" s="47" t="s">
        <v>25</v>
      </c>
      <c r="AM13" s="47" t="s">
        <v>25</v>
      </c>
      <c r="AN13" s="47" t="s">
        <v>25</v>
      </c>
      <c r="AO13" s="47" t="s">
        <v>25</v>
      </c>
      <c r="AP13" s="47" t="s">
        <v>25</v>
      </c>
      <c r="AQ13" s="47" t="s">
        <v>25</v>
      </c>
    </row>
    <row r="14" spans="2:43" s="13" customFormat="1" ht="12.75" customHeight="1">
      <c r="B14" s="11" t="s">
        <v>192</v>
      </c>
      <c r="C14" s="12">
        <v>34885</v>
      </c>
      <c r="D14" s="12">
        <v>33834</v>
      </c>
      <c r="E14" s="12">
        <v>34939</v>
      </c>
      <c r="F14" s="12">
        <v>33608</v>
      </c>
      <c r="G14" s="12">
        <v>32219</v>
      </c>
      <c r="H14" s="12">
        <v>24008</v>
      </c>
      <c r="I14" s="12">
        <v>24376</v>
      </c>
      <c r="J14" s="12">
        <v>24412</v>
      </c>
      <c r="K14" s="12">
        <v>24854</v>
      </c>
      <c r="L14" s="12">
        <v>24667</v>
      </c>
      <c r="M14" s="12">
        <v>25282</v>
      </c>
      <c r="N14" s="12">
        <v>25589</v>
      </c>
      <c r="O14" s="12">
        <v>25102</v>
      </c>
      <c r="P14" s="13">
        <v>24938</v>
      </c>
      <c r="Q14" s="12">
        <v>24820</v>
      </c>
      <c r="R14" s="41">
        <v>23499</v>
      </c>
      <c r="S14" s="13">
        <v>24407</v>
      </c>
      <c r="T14" s="13">
        <v>23687</v>
      </c>
      <c r="U14" s="13">
        <v>22451</v>
      </c>
      <c r="V14" s="13">
        <v>21594</v>
      </c>
      <c r="W14" s="13">
        <v>20369</v>
      </c>
      <c r="X14" s="13">
        <v>19548</v>
      </c>
      <c r="Y14" s="13">
        <v>18466</v>
      </c>
      <c r="Z14" s="13">
        <v>17688</v>
      </c>
      <c r="AA14" s="13">
        <v>17586</v>
      </c>
      <c r="AB14" s="13">
        <v>16906</v>
      </c>
      <c r="AC14" s="13">
        <v>17287</v>
      </c>
      <c r="AD14" s="13">
        <v>17435</v>
      </c>
      <c r="AE14" s="13">
        <v>17726</v>
      </c>
      <c r="AF14" s="13">
        <v>17397</v>
      </c>
      <c r="AG14" s="13">
        <v>17087</v>
      </c>
      <c r="AH14" s="13">
        <v>17774</v>
      </c>
      <c r="AI14" s="13">
        <v>17606</v>
      </c>
      <c r="AJ14" s="13">
        <v>17828</v>
      </c>
      <c r="AK14" s="13">
        <v>17938</v>
      </c>
      <c r="AL14" s="13">
        <v>18115</v>
      </c>
      <c r="AM14" s="13">
        <v>18294</v>
      </c>
      <c r="AN14" s="13">
        <v>18306</v>
      </c>
      <c r="AO14" s="13">
        <v>18326</v>
      </c>
      <c r="AP14" s="13">
        <v>18140</v>
      </c>
      <c r="AQ14" s="13">
        <v>18057</v>
      </c>
    </row>
    <row r="15" spans="2:43" s="13" customFormat="1" ht="12.75" customHeight="1">
      <c r="B15" s="11" t="s">
        <v>193</v>
      </c>
      <c r="C15" s="12">
        <v>5943</v>
      </c>
      <c r="D15" s="12">
        <v>5140</v>
      </c>
      <c r="E15" s="12">
        <v>6035</v>
      </c>
      <c r="F15" s="12">
        <v>5091</v>
      </c>
      <c r="G15" s="12">
        <v>4557</v>
      </c>
      <c r="H15" s="12">
        <v>2017</v>
      </c>
      <c r="I15" s="12">
        <v>2422</v>
      </c>
      <c r="J15" s="12">
        <v>2318</v>
      </c>
      <c r="K15" s="12">
        <v>2734</v>
      </c>
      <c r="L15" s="12">
        <v>2292</v>
      </c>
      <c r="M15" s="12">
        <v>2792</v>
      </c>
      <c r="N15" s="12">
        <v>2835</v>
      </c>
      <c r="O15" s="12">
        <v>2501</v>
      </c>
      <c r="P15" s="13">
        <v>2159</v>
      </c>
      <c r="Q15" s="12">
        <v>1669</v>
      </c>
      <c r="R15" s="41">
        <v>1034</v>
      </c>
      <c r="S15" s="13">
        <v>2252</v>
      </c>
      <c r="T15" s="13">
        <v>2056</v>
      </c>
      <c r="U15" s="13">
        <v>1775</v>
      </c>
      <c r="V15" s="13">
        <v>1926</v>
      </c>
      <c r="W15" s="13">
        <v>1798</v>
      </c>
      <c r="X15" s="13">
        <v>1760</v>
      </c>
      <c r="Y15" s="13">
        <v>1962</v>
      </c>
      <c r="Z15" s="13">
        <v>2077</v>
      </c>
      <c r="AA15" s="13">
        <v>2486</v>
      </c>
      <c r="AB15" s="13">
        <v>1957</v>
      </c>
      <c r="AC15" s="13">
        <v>2471</v>
      </c>
      <c r="AD15" s="13">
        <v>2468</v>
      </c>
      <c r="AE15" s="13">
        <v>2667</v>
      </c>
      <c r="AF15" s="13">
        <v>2243</v>
      </c>
      <c r="AG15" s="13">
        <v>2430</v>
      </c>
      <c r="AH15" s="13">
        <v>2636</v>
      </c>
      <c r="AI15" s="13">
        <v>2575</v>
      </c>
      <c r="AJ15" s="13">
        <v>2286</v>
      </c>
      <c r="AK15" s="13">
        <v>2398</v>
      </c>
      <c r="AL15" s="13">
        <v>2589</v>
      </c>
      <c r="AM15" s="13">
        <v>2800</v>
      </c>
      <c r="AN15" s="13">
        <v>2748</v>
      </c>
      <c r="AO15" s="13">
        <v>2758</v>
      </c>
      <c r="AP15" s="13">
        <v>2523</v>
      </c>
      <c r="AQ15" s="13">
        <v>2547</v>
      </c>
    </row>
    <row r="16" spans="2:43" s="169" customFormat="1" ht="12.75" customHeight="1">
      <c r="B16" s="168" t="s">
        <v>194</v>
      </c>
      <c r="C16" s="13">
        <v>29128</v>
      </c>
      <c r="D16" s="13">
        <v>29254</v>
      </c>
      <c r="E16" s="13">
        <v>29843</v>
      </c>
      <c r="F16" s="13">
        <v>27014</v>
      </c>
      <c r="G16" s="13">
        <v>21449</v>
      </c>
      <c r="H16" s="13">
        <v>20041</v>
      </c>
      <c r="I16" s="13">
        <v>19714</v>
      </c>
      <c r="J16" s="13">
        <v>19122</v>
      </c>
      <c r="K16" s="13">
        <v>19620</v>
      </c>
      <c r="L16" s="13">
        <v>19294</v>
      </c>
      <c r="M16" s="13">
        <v>18978</v>
      </c>
      <c r="N16" s="13">
        <v>18879</v>
      </c>
      <c r="O16" s="13">
        <v>19151</v>
      </c>
      <c r="P16" s="13">
        <v>19462</v>
      </c>
      <c r="Q16" s="41">
        <v>19298</v>
      </c>
      <c r="R16" s="41">
        <v>13660</v>
      </c>
      <c r="S16" s="13">
        <v>14576</v>
      </c>
      <c r="T16" s="13">
        <v>14355</v>
      </c>
      <c r="U16" s="13">
        <v>13931</v>
      </c>
      <c r="V16" s="13">
        <v>13427</v>
      </c>
      <c r="W16" s="13">
        <v>14313</v>
      </c>
      <c r="X16" s="13">
        <v>13811</v>
      </c>
      <c r="Y16" s="13">
        <v>13484</v>
      </c>
      <c r="Z16" s="13">
        <v>12952</v>
      </c>
      <c r="AA16" s="13">
        <v>13419</v>
      </c>
      <c r="AB16" s="13">
        <v>13021</v>
      </c>
      <c r="AC16" s="13">
        <v>12736</v>
      </c>
      <c r="AD16" s="13">
        <v>12232</v>
      </c>
      <c r="AE16" s="13">
        <v>12752</v>
      </c>
      <c r="AF16" s="13">
        <v>12253</v>
      </c>
      <c r="AG16" s="13">
        <v>11567</v>
      </c>
      <c r="AH16" s="13">
        <v>10873</v>
      </c>
      <c r="AI16" s="13">
        <v>11116</v>
      </c>
      <c r="AJ16" s="13">
        <v>10615</v>
      </c>
      <c r="AK16" s="13">
        <v>10269</v>
      </c>
      <c r="AL16" s="13">
        <v>10017</v>
      </c>
      <c r="AM16" s="13">
        <v>10216</v>
      </c>
      <c r="AN16" s="13">
        <v>9856</v>
      </c>
      <c r="AO16" s="13">
        <v>9719</v>
      </c>
      <c r="AP16" s="13">
        <v>9430</v>
      </c>
      <c r="AQ16" s="13">
        <v>9634</v>
      </c>
    </row>
    <row r="17" spans="2:43" s="169" customFormat="1" ht="12.75" customHeight="1">
      <c r="B17" s="168" t="s">
        <v>195</v>
      </c>
      <c r="C17" s="13">
        <v>5757</v>
      </c>
      <c r="D17" s="13">
        <v>4581</v>
      </c>
      <c r="E17" s="13">
        <v>5096</v>
      </c>
      <c r="F17" s="13">
        <v>6593</v>
      </c>
      <c r="G17" s="13">
        <v>10770</v>
      </c>
      <c r="H17" s="13">
        <v>3968</v>
      </c>
      <c r="I17" s="13">
        <v>4662</v>
      </c>
      <c r="J17" s="13">
        <v>5290</v>
      </c>
      <c r="K17" s="13">
        <v>5234</v>
      </c>
      <c r="L17" s="13">
        <v>5373</v>
      </c>
      <c r="M17" s="13">
        <v>6305</v>
      </c>
      <c r="N17" s="13">
        <v>6710</v>
      </c>
      <c r="O17" s="13">
        <v>5951</v>
      </c>
      <c r="P17" s="13">
        <v>5476</v>
      </c>
      <c r="Q17" s="41">
        <v>5522</v>
      </c>
      <c r="R17" s="41">
        <v>12667</v>
      </c>
      <c r="S17" s="13">
        <v>9822</v>
      </c>
      <c r="T17" s="13">
        <v>9333</v>
      </c>
      <c r="U17" s="13">
        <v>8520</v>
      </c>
      <c r="V17" s="13">
        <v>8166</v>
      </c>
      <c r="W17" s="13">
        <v>6056</v>
      </c>
      <c r="X17" s="13">
        <v>5737</v>
      </c>
      <c r="Y17" s="13">
        <v>4982</v>
      </c>
      <c r="Z17" s="13">
        <v>4734</v>
      </c>
      <c r="AA17" s="13">
        <v>4165</v>
      </c>
      <c r="AB17" s="13">
        <v>3884</v>
      </c>
      <c r="AC17" s="13">
        <v>4551</v>
      </c>
      <c r="AD17" s="13">
        <v>5204</v>
      </c>
      <c r="AE17" s="13">
        <v>4911</v>
      </c>
      <c r="AF17" s="13">
        <v>4979</v>
      </c>
      <c r="AG17" s="13">
        <v>5355</v>
      </c>
      <c r="AH17" s="13">
        <v>6798</v>
      </c>
      <c r="AI17" s="13">
        <v>6390</v>
      </c>
      <c r="AJ17" s="13">
        <v>7124</v>
      </c>
      <c r="AK17" s="13">
        <v>7589</v>
      </c>
      <c r="AL17" s="13">
        <v>8022</v>
      </c>
      <c r="AM17" s="13">
        <v>8009</v>
      </c>
      <c r="AN17" s="13">
        <v>8389</v>
      </c>
      <c r="AO17" s="13">
        <v>8551</v>
      </c>
      <c r="AP17" s="13">
        <v>8656</v>
      </c>
      <c r="AQ17" s="13">
        <v>8375</v>
      </c>
    </row>
    <row r="18" spans="2:43" s="13" customFormat="1" ht="12.75" customHeight="1">
      <c r="B18" s="5" t="s">
        <v>196</v>
      </c>
      <c r="C18" s="154">
        <v>0.2</v>
      </c>
      <c r="D18" s="154">
        <v>0.16</v>
      </c>
      <c r="E18" s="154">
        <v>0.17</v>
      </c>
      <c r="F18" s="154">
        <v>0.24405863626267862</v>
      </c>
      <c r="G18" s="154">
        <v>0.5</v>
      </c>
      <c r="H18" s="154">
        <v>0.2</v>
      </c>
      <c r="I18" s="3">
        <v>0.24</v>
      </c>
      <c r="J18" s="3">
        <v>0.28</v>
      </c>
      <c r="K18" s="3">
        <v>0.27</v>
      </c>
      <c r="L18" s="3">
        <v>0.28</v>
      </c>
      <c r="M18" s="3">
        <v>0.33</v>
      </c>
      <c r="N18" s="3">
        <v>0.36</v>
      </c>
      <c r="O18" s="3">
        <v>0.31</v>
      </c>
      <c r="P18" s="155">
        <v>0.28</v>
      </c>
      <c r="Q18" s="3">
        <v>0.29</v>
      </c>
      <c r="R18" s="170">
        <v>0.93</v>
      </c>
      <c r="S18" s="155">
        <v>0.67</v>
      </c>
      <c r="T18" s="155">
        <v>0.65</v>
      </c>
      <c r="U18" s="155">
        <v>0.61</v>
      </c>
      <c r="V18" s="155">
        <v>0.61</v>
      </c>
      <c r="W18" s="155">
        <v>0.42</v>
      </c>
      <c r="X18" s="155">
        <v>0.42</v>
      </c>
      <c r="Y18" s="155">
        <v>0.37</v>
      </c>
      <c r="Z18" s="155">
        <v>0.37</v>
      </c>
      <c r="AA18" s="155">
        <v>0.31</v>
      </c>
      <c r="AB18" s="155">
        <v>0.3</v>
      </c>
      <c r="AC18" s="155">
        <v>0.36</v>
      </c>
      <c r="AD18" s="155">
        <v>0.43</v>
      </c>
      <c r="AE18" s="155">
        <v>0.38</v>
      </c>
      <c r="AF18" s="155">
        <v>0.4</v>
      </c>
      <c r="AG18" s="155">
        <v>0.46</v>
      </c>
      <c r="AH18" s="155">
        <v>0.62</v>
      </c>
      <c r="AI18" s="155">
        <v>0.57</v>
      </c>
      <c r="AJ18" s="155">
        <v>0.67</v>
      </c>
      <c r="AK18" s="155">
        <v>0.73</v>
      </c>
      <c r="AL18" s="155">
        <v>0.79</v>
      </c>
      <c r="AM18" s="155">
        <v>0.78</v>
      </c>
      <c r="AN18" s="155">
        <v>0.85</v>
      </c>
      <c r="AO18" s="155">
        <v>0.87</v>
      </c>
      <c r="AP18" s="155">
        <v>0.91</v>
      </c>
      <c r="AQ18" s="155">
        <v>0.86</v>
      </c>
    </row>
    <row r="19" spans="2:43" s="13" customFormat="1" ht="12.75" customHeight="1">
      <c r="B19" s="161" t="s">
        <v>197</v>
      </c>
      <c r="C19" s="158">
        <v>0.7</v>
      </c>
      <c r="D19" s="158">
        <v>0.6</v>
      </c>
      <c r="E19" s="158">
        <v>0.7</v>
      </c>
      <c r="F19" s="158">
        <v>1.1</v>
      </c>
      <c r="G19" s="158">
        <v>2.4</v>
      </c>
      <c r="H19" s="158">
        <v>1</v>
      </c>
      <c r="I19" s="157">
        <v>1.3</v>
      </c>
      <c r="J19" s="157">
        <v>1.7</v>
      </c>
      <c r="K19" s="157">
        <v>1.8</v>
      </c>
      <c r="L19" s="157">
        <v>2</v>
      </c>
      <c r="M19" s="157">
        <v>2.4</v>
      </c>
      <c r="N19" s="157">
        <v>2.5</v>
      </c>
      <c r="O19" s="157">
        <v>2.3</v>
      </c>
      <c r="P19" s="159">
        <v>1.9</v>
      </c>
      <c r="Q19" s="158">
        <v>1.82</v>
      </c>
      <c r="R19" s="171">
        <v>3.87</v>
      </c>
      <c r="S19" s="159">
        <v>3.42</v>
      </c>
      <c r="T19" s="159">
        <v>3.17</v>
      </c>
      <c r="U19" s="159">
        <v>2.77</v>
      </c>
      <c r="V19" s="159">
        <v>2.52</v>
      </c>
      <c r="W19" s="159">
        <v>1.55</v>
      </c>
      <c r="X19" s="159">
        <v>1.53</v>
      </c>
      <c r="Y19" s="159">
        <v>1.41</v>
      </c>
      <c r="Z19" s="159">
        <v>1.35</v>
      </c>
      <c r="AA19" s="159">
        <v>1.19</v>
      </c>
      <c r="AB19" s="159">
        <v>1.08</v>
      </c>
      <c r="AC19" s="159">
        <v>1.27</v>
      </c>
      <c r="AD19" s="159">
        <v>1.3</v>
      </c>
      <c r="AE19" s="159">
        <v>1.2</v>
      </c>
      <c r="AF19" s="159">
        <v>1.2</v>
      </c>
      <c r="AG19" s="159">
        <v>1.3</v>
      </c>
      <c r="AH19" s="159">
        <v>1.9</v>
      </c>
      <c r="AI19" s="159">
        <v>1.9</v>
      </c>
      <c r="AJ19" s="159">
        <v>2.2</v>
      </c>
      <c r="AK19" s="159">
        <v>2.5</v>
      </c>
      <c r="AL19" s="159">
        <v>2.8</v>
      </c>
      <c r="AM19" s="159">
        <v>2.9</v>
      </c>
      <c r="AN19" s="159">
        <v>3.3</v>
      </c>
      <c r="AO19" s="159">
        <v>3.7</v>
      </c>
      <c r="AP19" s="159">
        <v>4.5</v>
      </c>
      <c r="AQ19" s="159">
        <v>5.1</v>
      </c>
    </row>
    <row r="20" spans="2:43" s="13" customFormat="1" ht="12.75" customHeight="1">
      <c r="B20" s="161" t="s">
        <v>198</v>
      </c>
      <c r="C20" s="158">
        <v>0.7</v>
      </c>
      <c r="D20" s="158"/>
      <c r="E20" s="158">
        <v>0.7</v>
      </c>
      <c r="F20" s="158">
        <v>1.1</v>
      </c>
      <c r="G20" s="158">
        <v>2.3</v>
      </c>
      <c r="H20" s="158">
        <v>1</v>
      </c>
      <c r="I20" s="157">
        <v>1.3</v>
      </c>
      <c r="J20" s="157">
        <v>1.7</v>
      </c>
      <c r="K20" s="157">
        <v>1.8</v>
      </c>
      <c r="L20" s="157"/>
      <c r="M20" s="157"/>
      <c r="N20" s="157"/>
      <c r="O20" s="157"/>
      <c r="P20" s="159"/>
      <c r="Q20" s="158"/>
      <c r="R20" s="171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</row>
    <row r="21" spans="2:43" s="60" customFormat="1" ht="24" customHeight="1">
      <c r="B21" s="4" t="s">
        <v>199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4"/>
      <c r="O21" s="10"/>
      <c r="Q21" s="10"/>
      <c r="R21" s="41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</row>
    <row r="22" spans="2:43" s="13" customFormat="1" ht="12.75" customHeight="1">
      <c r="B22" s="161" t="s">
        <v>28</v>
      </c>
      <c r="C22" s="162">
        <v>2.57</v>
      </c>
      <c r="D22" s="162">
        <v>20.13</v>
      </c>
      <c r="E22" s="162">
        <v>16.5</v>
      </c>
      <c r="F22" s="162">
        <v>11.11</v>
      </c>
      <c r="G22" s="162">
        <v>4.27</v>
      </c>
      <c r="H22" s="162">
        <v>7.18</v>
      </c>
      <c r="I22" s="162">
        <v>5.63</v>
      </c>
      <c r="J22" s="162">
        <v>3.32</v>
      </c>
      <c r="K22" s="162">
        <v>1.82</v>
      </c>
      <c r="L22" s="162"/>
      <c r="M22" s="157"/>
      <c r="N22" s="157"/>
      <c r="O22" s="157"/>
      <c r="P22" s="159"/>
      <c r="Q22" s="158"/>
      <c r="R22" s="171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</row>
    <row r="23" spans="2:43" s="13" customFormat="1" ht="12.75" customHeight="1">
      <c r="B23" s="161" t="s">
        <v>200</v>
      </c>
      <c r="C23" s="162">
        <v>2.57</v>
      </c>
      <c r="D23" s="162">
        <v>20.36</v>
      </c>
      <c r="E23" s="162">
        <v>16.5</v>
      </c>
      <c r="F23" s="162">
        <v>11.11</v>
      </c>
      <c r="G23" s="162">
        <v>4.27</v>
      </c>
      <c r="H23" s="162">
        <v>2.4</v>
      </c>
      <c r="I23" s="162">
        <v>5.63</v>
      </c>
      <c r="J23" s="162">
        <v>3.32</v>
      </c>
      <c r="K23" s="162">
        <v>1.82</v>
      </c>
      <c r="L23" s="162"/>
      <c r="M23" s="157"/>
      <c r="N23" s="157"/>
      <c r="O23" s="157"/>
      <c r="P23" s="159"/>
      <c r="Q23" s="158"/>
      <c r="R23" s="171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</row>
    <row r="24" spans="2:43" s="13" customFormat="1" ht="12.75" customHeight="1">
      <c r="B24" s="161" t="s">
        <v>201</v>
      </c>
      <c r="C24" s="162" t="s">
        <v>15</v>
      </c>
      <c r="D24" s="162" t="s">
        <v>211</v>
      </c>
      <c r="E24" s="162" t="s">
        <v>15</v>
      </c>
      <c r="F24" s="162" t="s">
        <v>15</v>
      </c>
      <c r="G24" s="162" t="s">
        <v>15</v>
      </c>
      <c r="H24" s="162">
        <v>4.3</v>
      </c>
      <c r="I24" s="162" t="s">
        <v>15</v>
      </c>
      <c r="J24" s="162" t="s">
        <v>15</v>
      </c>
      <c r="K24" s="162"/>
      <c r="L24" s="162"/>
      <c r="M24" s="157"/>
      <c r="N24" s="157"/>
      <c r="O24" s="157"/>
      <c r="P24" s="159"/>
      <c r="Q24" s="158"/>
      <c r="R24" s="171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</row>
    <row r="25" spans="2:43" s="60" customFormat="1" ht="24" customHeight="1">
      <c r="B25" s="4" t="s">
        <v>204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4"/>
      <c r="O25" s="10"/>
      <c r="Q25" s="10"/>
      <c r="R25" s="41"/>
      <c r="S25" s="13"/>
      <c r="T25" s="13"/>
      <c r="U25" s="13"/>
      <c r="V25" s="172"/>
      <c r="W25" s="172"/>
      <c r="X25" s="13"/>
      <c r="Y25" s="13"/>
      <c r="Z25" s="13"/>
      <c r="AA25" s="13"/>
      <c r="AB25" s="13"/>
      <c r="AC25" s="13"/>
      <c r="AD25" s="47"/>
      <c r="AE25" s="47"/>
      <c r="AF25" s="47" t="s">
        <v>25</v>
      </c>
      <c r="AG25" s="47"/>
      <c r="AH25" s="47" t="s">
        <v>25</v>
      </c>
      <c r="AI25" s="47" t="s">
        <v>25</v>
      </c>
      <c r="AJ25" s="47" t="s">
        <v>25</v>
      </c>
      <c r="AK25" s="13" t="s">
        <v>25</v>
      </c>
      <c r="AL25" s="47" t="s">
        <v>25</v>
      </c>
      <c r="AM25" s="47" t="s">
        <v>25</v>
      </c>
      <c r="AN25" s="47" t="s">
        <v>25</v>
      </c>
      <c r="AO25" s="47" t="s">
        <v>25</v>
      </c>
      <c r="AP25" s="47" t="s">
        <v>25</v>
      </c>
      <c r="AQ25" s="47" t="s">
        <v>25</v>
      </c>
    </row>
    <row r="26" spans="2:43" ht="12.75" customHeight="1">
      <c r="B26" s="5" t="s">
        <v>205</v>
      </c>
      <c r="C26" s="3">
        <v>12</v>
      </c>
      <c r="D26" s="3">
        <v>11</v>
      </c>
      <c r="E26" s="3">
        <v>11</v>
      </c>
      <c r="F26" s="3">
        <v>10</v>
      </c>
      <c r="G26" s="3">
        <v>11</v>
      </c>
      <c r="H26" s="3">
        <v>9</v>
      </c>
      <c r="I26" s="3">
        <v>9</v>
      </c>
      <c r="J26" s="3">
        <v>9</v>
      </c>
      <c r="K26" s="3">
        <v>9</v>
      </c>
      <c r="L26" s="3">
        <v>11</v>
      </c>
      <c r="M26" s="3">
        <v>11</v>
      </c>
      <c r="N26" s="3">
        <v>10</v>
      </c>
      <c r="O26" s="3">
        <v>9</v>
      </c>
      <c r="P26" s="3">
        <v>8</v>
      </c>
      <c r="Q26" s="3">
        <v>7</v>
      </c>
      <c r="R26" s="41">
        <v>8</v>
      </c>
      <c r="S26" s="13">
        <v>10</v>
      </c>
      <c r="T26" s="13">
        <v>9</v>
      </c>
      <c r="U26" s="13">
        <v>8</v>
      </c>
      <c r="V26" s="26">
        <v>9</v>
      </c>
      <c r="W26" s="26">
        <v>9</v>
      </c>
      <c r="X26" s="13">
        <v>9</v>
      </c>
      <c r="Y26" s="13">
        <v>9</v>
      </c>
      <c r="Z26" s="13">
        <v>10</v>
      </c>
      <c r="AA26" s="13">
        <v>11</v>
      </c>
      <c r="AB26" s="13">
        <v>11</v>
      </c>
      <c r="AC26" s="13">
        <v>11</v>
      </c>
      <c r="AD26" s="3">
        <v>11</v>
      </c>
      <c r="AE26" s="3">
        <v>12</v>
      </c>
      <c r="AF26" s="13">
        <v>10</v>
      </c>
      <c r="AG26" s="13">
        <v>12</v>
      </c>
      <c r="AH26" s="13">
        <v>11</v>
      </c>
      <c r="AI26" s="13">
        <v>11</v>
      </c>
      <c r="AJ26" s="13">
        <v>11.6</v>
      </c>
      <c r="AK26" s="13">
        <v>12.4</v>
      </c>
      <c r="AL26" s="13">
        <v>13.3</v>
      </c>
      <c r="AM26" s="13">
        <v>12.5</v>
      </c>
      <c r="AN26" s="13">
        <v>13.7</v>
      </c>
      <c r="AO26" s="13">
        <v>15.8</v>
      </c>
      <c r="AP26" s="13">
        <v>13.9</v>
      </c>
      <c r="AQ26" s="13">
        <v>14</v>
      </c>
    </row>
    <row r="27" spans="2:43" ht="12.75" customHeight="1">
      <c r="B27" s="5" t="s">
        <v>206</v>
      </c>
      <c r="C27" s="41">
        <v>768</v>
      </c>
      <c r="D27" s="41">
        <v>3330</v>
      </c>
      <c r="E27" s="41">
        <v>2340</v>
      </c>
      <c r="F27" s="41">
        <v>1371</v>
      </c>
      <c r="G27" s="41">
        <v>556</v>
      </c>
      <c r="H27" s="41">
        <v>1526</v>
      </c>
      <c r="I27" s="41">
        <v>1054</v>
      </c>
      <c r="J27" s="41">
        <v>651</v>
      </c>
      <c r="K27" s="41">
        <v>200</v>
      </c>
      <c r="L27" s="41">
        <v>1250</v>
      </c>
      <c r="M27" s="173">
        <v>941</v>
      </c>
      <c r="N27" s="3">
        <v>674</v>
      </c>
      <c r="O27" s="173">
        <v>282</v>
      </c>
      <c r="P27" s="41">
        <v>2926</v>
      </c>
      <c r="Q27" s="41">
        <v>2298</v>
      </c>
      <c r="R27" s="41">
        <v>2415</v>
      </c>
      <c r="S27" s="13">
        <v>820</v>
      </c>
      <c r="T27" s="13">
        <v>5142</v>
      </c>
      <c r="U27" s="13">
        <v>4109</v>
      </c>
      <c r="V27" s="23">
        <v>2665</v>
      </c>
      <c r="W27" s="23">
        <v>1132</v>
      </c>
      <c r="X27" s="13">
        <v>4261</v>
      </c>
      <c r="Y27" s="13">
        <v>2802</v>
      </c>
      <c r="Z27" s="13">
        <v>1459</v>
      </c>
      <c r="AA27" s="13">
        <v>555</v>
      </c>
      <c r="AB27" s="13">
        <v>1645</v>
      </c>
      <c r="AC27" s="13">
        <v>899</v>
      </c>
      <c r="AD27" s="3">
        <v>577</v>
      </c>
      <c r="AE27" s="3">
        <v>254</v>
      </c>
      <c r="AF27" s="13">
        <v>1710</v>
      </c>
      <c r="AG27" s="13">
        <v>1160</v>
      </c>
      <c r="AH27" s="13">
        <v>744</v>
      </c>
      <c r="AI27" s="13">
        <v>246</v>
      </c>
      <c r="AJ27" s="13">
        <v>1384</v>
      </c>
      <c r="AK27" s="13">
        <v>904</v>
      </c>
      <c r="AL27" s="13">
        <v>583</v>
      </c>
      <c r="AM27" s="13">
        <v>280</v>
      </c>
      <c r="AN27" s="13">
        <v>1337</v>
      </c>
      <c r="AO27" s="13">
        <v>977</v>
      </c>
      <c r="AP27" s="13">
        <v>683</v>
      </c>
      <c r="AQ27" s="13">
        <v>226</v>
      </c>
    </row>
    <row r="28" spans="2:43" ht="12.75" customHeight="1">
      <c r="B28" s="5" t="s">
        <v>207</v>
      </c>
      <c r="C28" s="41">
        <v>6059</v>
      </c>
      <c r="D28" s="41">
        <v>5525</v>
      </c>
      <c r="E28" s="41">
        <v>5307</v>
      </c>
      <c r="F28" s="41">
        <v>5061</v>
      </c>
      <c r="G28" s="41">
        <v>4267</v>
      </c>
      <c r="H28" s="41">
        <v>4370</v>
      </c>
      <c r="I28" s="41">
        <v>4398</v>
      </c>
      <c r="J28" s="41">
        <v>4406</v>
      </c>
      <c r="K28" s="41">
        <v>4415</v>
      </c>
      <c r="L28" s="41">
        <v>4468</v>
      </c>
      <c r="M28" s="41">
        <v>4478</v>
      </c>
      <c r="N28" s="41">
        <v>4495</v>
      </c>
      <c r="O28" s="41">
        <v>4509</v>
      </c>
      <c r="P28" s="41">
        <v>4596</v>
      </c>
      <c r="Q28" s="41">
        <v>4602</v>
      </c>
      <c r="R28" s="41">
        <v>4622</v>
      </c>
      <c r="S28" s="13">
        <v>4588</v>
      </c>
      <c r="T28" s="13">
        <v>4502</v>
      </c>
      <c r="U28" s="13">
        <v>4482</v>
      </c>
      <c r="V28" s="23">
        <v>4477</v>
      </c>
      <c r="W28" s="23">
        <v>4439</v>
      </c>
      <c r="X28" s="13">
        <v>4395</v>
      </c>
      <c r="Y28" s="13">
        <v>4376</v>
      </c>
      <c r="Z28" s="13">
        <v>4356</v>
      </c>
      <c r="AA28" s="13">
        <v>4327</v>
      </c>
      <c r="AB28" s="13">
        <v>4274</v>
      </c>
      <c r="AC28" s="13">
        <v>4251</v>
      </c>
      <c r="AD28" s="13">
        <v>4235</v>
      </c>
      <c r="AE28" s="13">
        <v>4214</v>
      </c>
      <c r="AF28" s="13">
        <v>4223</v>
      </c>
      <c r="AG28" s="13">
        <v>4223</v>
      </c>
      <c r="AH28" s="13">
        <v>4255</v>
      </c>
      <c r="AI28" s="13">
        <v>4238</v>
      </c>
      <c r="AJ28" s="13">
        <v>4194</v>
      </c>
      <c r="AK28" s="13">
        <v>4180</v>
      </c>
      <c r="AL28" s="13">
        <v>4197</v>
      </c>
      <c r="AM28" s="13">
        <v>4175</v>
      </c>
      <c r="AN28" s="13">
        <v>4272</v>
      </c>
      <c r="AO28" s="13">
        <v>4285</v>
      </c>
      <c r="AP28" s="13">
        <v>4283</v>
      </c>
      <c r="AQ28" s="13">
        <v>4111</v>
      </c>
    </row>
    <row r="29" spans="3:8" ht="12.75">
      <c r="C29" s="3"/>
      <c r="D29" s="3"/>
      <c r="E29" s="3"/>
      <c r="F29" s="3"/>
      <c r="G29" s="3"/>
      <c r="H29" s="3"/>
    </row>
    <row r="30" spans="2:43" s="173" customFormat="1" ht="12.75">
      <c r="B30" s="142" t="s">
        <v>208</v>
      </c>
      <c r="N30" s="142"/>
      <c r="R30" s="142"/>
      <c r="S30" s="142"/>
      <c r="T30" s="146"/>
      <c r="U30" s="146"/>
      <c r="V30" s="142"/>
      <c r="W30" s="142"/>
      <c r="X30" s="146"/>
      <c r="Y30" s="146"/>
      <c r="Z30" s="146"/>
      <c r="AA30" s="146"/>
      <c r="AB30" s="146"/>
      <c r="AC30" s="146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</row>
    <row r="31" spans="3:43" ht="12.75">
      <c r="C31" s="3"/>
      <c r="D31" s="3"/>
      <c r="E31" s="3"/>
      <c r="F31" s="3"/>
      <c r="G31" s="3"/>
      <c r="H31" s="3"/>
      <c r="T31" s="11"/>
      <c r="U31" s="11"/>
      <c r="X31" s="11"/>
      <c r="Y31" s="11"/>
      <c r="Z31" s="11"/>
      <c r="AA31" s="11"/>
      <c r="AB31" s="11"/>
      <c r="AC31" s="11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</row>
    <row r="32" ht="12.75">
      <c r="B32" s="5" t="s">
        <v>209</v>
      </c>
    </row>
    <row r="34" ht="12.75">
      <c r="B34" s="5" t="s">
        <v>210</v>
      </c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fitToHeight="1" fitToWidth="1" horizontalDpi="600" verticalDpi="600" orientation="portrait" paperSize="9" scale="91" r:id="rId3"/>
  <headerFooter>
    <oddFooter>&amp;L
&amp;1#&amp;"Calibri"&amp;10&amp;K000000 General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F56"/>
  <sheetViews>
    <sheetView showGridLines="0" zoomScalePageLayoutView="0" workbookViewId="0" topLeftCell="B1">
      <selection activeCell="C61" sqref="C61"/>
    </sheetView>
  </sheetViews>
  <sheetFormatPr defaultColWidth="9.140625" defaultRowHeight="12.75"/>
  <cols>
    <col min="1" max="1" width="8.57421875" style="3" hidden="1" customWidth="1"/>
    <col min="2" max="2" width="42.8515625" style="5" customWidth="1"/>
    <col min="3" max="4" width="9.7109375" style="5" customWidth="1"/>
    <col min="5" max="5" width="9.140625" style="5" customWidth="1"/>
    <col min="6" max="234" width="9.140625" style="3" customWidth="1"/>
    <col min="235" max="235" width="0.13671875" style="3" customWidth="1"/>
    <col min="236" max="236" width="34.140625" style="3" customWidth="1"/>
    <col min="237" max="244" width="8.8515625" style="3" customWidth="1"/>
    <col min="245" max="246" width="9.140625" style="3" customWidth="1"/>
    <col min="247" max="247" width="11.00390625" style="3" bestFit="1" customWidth="1"/>
    <col min="248" max="248" width="9.140625" style="3" customWidth="1"/>
    <col min="249" max="249" width="8.8515625" style="3" customWidth="1"/>
    <col min="250" max="16384" width="9.140625" style="3" customWidth="1"/>
  </cols>
  <sheetData>
    <row r="1" spans="2:5" ht="46.5">
      <c r="B1" s="175" t="s">
        <v>212</v>
      </c>
      <c r="C1" s="175"/>
      <c r="D1" s="175"/>
      <c r="E1" s="175"/>
    </row>
    <row r="2" spans="2:6" ht="23.25" customHeight="1">
      <c r="B2" s="4" t="s">
        <v>1</v>
      </c>
      <c r="C2" s="4"/>
      <c r="D2" s="4"/>
      <c r="E2" s="10"/>
      <c r="F2" s="61"/>
    </row>
    <row r="3" spans="2:6" s="33" customFormat="1" ht="12.75">
      <c r="B3" s="6"/>
      <c r="C3" s="177">
        <v>2022</v>
      </c>
      <c r="D3" s="177">
        <v>2021</v>
      </c>
      <c r="E3" s="177">
        <v>2020</v>
      </c>
      <c r="F3" s="9" t="s">
        <v>32</v>
      </c>
    </row>
    <row r="4" spans="2:5" s="60" customFormat="1" ht="33.75" customHeight="1">
      <c r="B4" s="178" t="s">
        <v>213</v>
      </c>
      <c r="C4" s="178"/>
      <c r="D4" s="178"/>
      <c r="E4" s="178"/>
    </row>
    <row r="5" spans="2:5" s="12" customFormat="1" ht="12.75" customHeight="1">
      <c r="B5" s="79" t="s">
        <v>2</v>
      </c>
      <c r="C5" s="79"/>
      <c r="D5" s="79"/>
      <c r="E5" s="79"/>
    </row>
    <row r="6" spans="2:6" ht="12.75" customHeight="1">
      <c r="B6" s="5" t="s">
        <v>214</v>
      </c>
      <c r="C6" s="179">
        <v>17912</v>
      </c>
      <c r="D6" s="179">
        <v>14852</v>
      </c>
      <c r="E6" s="179">
        <v>13600</v>
      </c>
      <c r="F6" s="179">
        <v>12861</v>
      </c>
    </row>
    <row r="7" spans="2:6" ht="12.75" customHeight="1">
      <c r="B7" s="5" t="s">
        <v>215</v>
      </c>
      <c r="C7" s="179">
        <v>21509</v>
      </c>
      <c r="D7" s="179">
        <v>8127</v>
      </c>
      <c r="E7" s="179">
        <v>7576</v>
      </c>
      <c r="F7" s="179">
        <v>8888</v>
      </c>
    </row>
    <row r="8" spans="2:6" ht="12.75" customHeight="1">
      <c r="B8" s="11" t="s">
        <v>216</v>
      </c>
      <c r="C8" s="12">
        <v>3266</v>
      </c>
      <c r="D8" s="12">
        <v>2950</v>
      </c>
      <c r="E8" s="179">
        <v>2750</v>
      </c>
      <c r="F8" s="179">
        <v>2854</v>
      </c>
    </row>
    <row r="9" spans="2:6" ht="12.75" customHeight="1">
      <c r="B9" s="5" t="s">
        <v>217</v>
      </c>
      <c r="C9" s="3">
        <v>-97</v>
      </c>
      <c r="D9" s="3">
        <v>277</v>
      </c>
      <c r="E9" s="3">
        <v>-42</v>
      </c>
      <c r="F9" s="179">
        <v>-158</v>
      </c>
    </row>
    <row r="10" spans="2:6" s="182" customFormat="1" ht="24" customHeight="1">
      <c r="B10" s="180" t="s">
        <v>218</v>
      </c>
      <c r="C10" s="181">
        <v>42590.497</v>
      </c>
      <c r="D10" s="181">
        <v>26206</v>
      </c>
      <c r="E10" s="181">
        <v>23884</v>
      </c>
      <c r="F10" s="182">
        <v>24445</v>
      </c>
    </row>
    <row r="11" spans="2:5" s="60" customFormat="1" ht="33.75" customHeight="1">
      <c r="B11" s="178" t="s">
        <v>219</v>
      </c>
      <c r="C11" s="178"/>
      <c r="D11" s="178"/>
      <c r="E11" s="178"/>
    </row>
    <row r="12" spans="2:5" s="12" customFormat="1" ht="12.75" customHeight="1">
      <c r="B12" s="79" t="s">
        <v>2</v>
      </c>
      <c r="C12" s="79"/>
      <c r="D12" s="79"/>
      <c r="E12" s="79"/>
    </row>
    <row r="13" spans="2:6" ht="12.75" customHeight="1">
      <c r="B13" s="5" t="s">
        <v>214</v>
      </c>
      <c r="C13" s="179">
        <v>3262</v>
      </c>
      <c r="D13" s="179">
        <v>2748</v>
      </c>
      <c r="E13" s="179">
        <v>1855</v>
      </c>
      <c r="F13" s="179">
        <v>1771</v>
      </c>
    </row>
    <row r="14" spans="2:6" ht="12.75" customHeight="1">
      <c r="B14" s="5" t="s">
        <v>215</v>
      </c>
      <c r="C14" s="179">
        <v>5325</v>
      </c>
      <c r="D14" s="179">
        <v>1388</v>
      </c>
      <c r="E14" s="179">
        <v>1035</v>
      </c>
      <c r="F14" s="179">
        <v>1400</v>
      </c>
    </row>
    <row r="15" spans="2:6" ht="12.75" customHeight="1">
      <c r="B15" s="11" t="s">
        <v>216</v>
      </c>
      <c r="C15" s="12">
        <v>-305</v>
      </c>
      <c r="D15" s="12">
        <v>-512</v>
      </c>
      <c r="E15" s="179">
        <v>-136</v>
      </c>
      <c r="F15" s="179">
        <v>-182</v>
      </c>
    </row>
    <row r="16" spans="2:6" ht="12.75" customHeight="1">
      <c r="B16" s="5" t="s">
        <v>217</v>
      </c>
      <c r="C16" s="3">
        <v>-115</v>
      </c>
      <c r="D16" s="3">
        <v>277</v>
      </c>
      <c r="E16" s="3">
        <v>-42</v>
      </c>
      <c r="F16" s="179">
        <v>-159</v>
      </c>
    </row>
    <row r="17" spans="2:6" s="182" customFormat="1" ht="24" customHeight="1">
      <c r="B17" s="180" t="s">
        <v>218</v>
      </c>
      <c r="C17" s="21">
        <v>8167</v>
      </c>
      <c r="D17" s="21">
        <v>3901</v>
      </c>
      <c r="E17" s="21">
        <v>2712</v>
      </c>
      <c r="F17" s="182">
        <v>2830</v>
      </c>
    </row>
    <row r="18" spans="2:5" s="60" customFormat="1" ht="33.75" customHeight="1">
      <c r="B18" s="178" t="s">
        <v>220</v>
      </c>
      <c r="C18" s="178"/>
      <c r="D18" s="178"/>
      <c r="E18" s="178"/>
    </row>
    <row r="19" spans="2:5" ht="12.75" customHeight="1">
      <c r="B19" s="36" t="s">
        <v>221</v>
      </c>
      <c r="C19" s="36"/>
      <c r="D19" s="36"/>
      <c r="E19" s="36"/>
    </row>
    <row r="20" spans="2:6" ht="12.75" customHeight="1">
      <c r="B20" s="5" t="s">
        <v>214</v>
      </c>
      <c r="C20" s="183">
        <v>18</v>
      </c>
      <c r="D20" s="183">
        <v>18.5025585779693</v>
      </c>
      <c r="E20" s="184">
        <v>13.63970588235294</v>
      </c>
      <c r="F20" s="184">
        <v>13.770313350439311</v>
      </c>
    </row>
    <row r="21" spans="2:6" s="33" customFormat="1" ht="12.75" customHeight="1">
      <c r="B21" s="35" t="s">
        <v>215</v>
      </c>
      <c r="C21" s="185">
        <v>25</v>
      </c>
      <c r="D21" s="185">
        <v>17.07887289282638</v>
      </c>
      <c r="E21" s="184">
        <v>13.66156282998944</v>
      </c>
      <c r="F21" s="184">
        <v>15.751575157515752</v>
      </c>
    </row>
    <row r="22" spans="2:6" s="188" customFormat="1" ht="24" customHeight="1">
      <c r="B22" s="186" t="s">
        <v>222</v>
      </c>
      <c r="C22" s="19">
        <v>19.175639110292604</v>
      </c>
      <c r="D22" s="19">
        <v>14.88590399145234</v>
      </c>
      <c r="E22" s="21">
        <v>11</v>
      </c>
      <c r="F22" s="187">
        <v>12</v>
      </c>
    </row>
    <row r="23" spans="2:5" s="60" customFormat="1" ht="43.5" customHeight="1">
      <c r="B23" s="178" t="s">
        <v>223</v>
      </c>
      <c r="C23" s="178"/>
      <c r="D23" s="178"/>
      <c r="E23" s="178"/>
    </row>
    <row r="24" spans="2:5" s="12" customFormat="1" ht="12.75" customHeight="1">
      <c r="B24" s="79" t="s">
        <v>2</v>
      </c>
      <c r="C24" s="79"/>
      <c r="D24" s="79"/>
      <c r="E24" s="79"/>
    </row>
    <row r="25" spans="2:6" ht="12.75" customHeight="1">
      <c r="B25" s="5" t="s">
        <v>214</v>
      </c>
      <c r="C25" s="179">
        <v>3888</v>
      </c>
      <c r="D25" s="179">
        <v>3262</v>
      </c>
      <c r="E25" s="179">
        <v>2330</v>
      </c>
      <c r="F25" s="179">
        <v>2186</v>
      </c>
    </row>
    <row r="26" spans="2:6" ht="12.75" customHeight="1">
      <c r="B26" s="5" t="s">
        <v>215</v>
      </c>
      <c r="C26" s="179">
        <v>6186</v>
      </c>
      <c r="D26" s="179">
        <v>1654</v>
      </c>
      <c r="E26" s="179">
        <v>1254</v>
      </c>
      <c r="F26" s="179">
        <v>1613</v>
      </c>
    </row>
    <row r="27" spans="2:6" ht="12.75" customHeight="1">
      <c r="B27" s="11" t="s">
        <v>216</v>
      </c>
      <c r="C27" s="12">
        <v>-253</v>
      </c>
      <c r="D27" s="12">
        <v>-335</v>
      </c>
      <c r="E27" s="179">
        <v>-145</v>
      </c>
      <c r="F27" s="179">
        <v>-181</v>
      </c>
    </row>
    <row r="28" spans="2:6" ht="12.75" customHeight="1">
      <c r="B28" s="5" t="s">
        <v>217</v>
      </c>
      <c r="C28" s="3">
        <v>-115</v>
      </c>
      <c r="D28" s="3">
        <v>277</v>
      </c>
      <c r="E28" s="3">
        <v>-42</v>
      </c>
      <c r="F28" s="179">
        <v>-159</v>
      </c>
    </row>
    <row r="29" spans="2:6" s="182" customFormat="1" ht="12.75" customHeight="1">
      <c r="B29" s="180" t="s">
        <v>218</v>
      </c>
      <c r="C29" s="21">
        <v>9706</v>
      </c>
      <c r="D29" s="21">
        <v>4858</v>
      </c>
      <c r="E29" s="21">
        <v>3397</v>
      </c>
      <c r="F29" s="189">
        <v>3459</v>
      </c>
    </row>
    <row r="30" spans="2:6" s="188" customFormat="1" ht="13.5" customHeight="1">
      <c r="B30" s="190" t="s">
        <v>224</v>
      </c>
      <c r="C30" s="191">
        <v>-1487</v>
      </c>
      <c r="D30" s="191">
        <v>-780</v>
      </c>
      <c r="E30" s="191">
        <v>-694</v>
      </c>
      <c r="F30" s="179">
        <v>-628</v>
      </c>
    </row>
    <row r="31" spans="2:6" s="194" customFormat="1" ht="13.5" customHeight="1">
      <c r="B31" s="192" t="s">
        <v>225</v>
      </c>
      <c r="C31" s="193">
        <v>-52</v>
      </c>
      <c r="D31" s="193">
        <v>-177</v>
      </c>
      <c r="E31" s="193">
        <v>9</v>
      </c>
      <c r="F31" s="149">
        <v>-1</v>
      </c>
    </row>
    <row r="32" spans="2:6" s="188" customFormat="1" ht="12" customHeight="1">
      <c r="B32" s="186" t="s">
        <v>226</v>
      </c>
      <c r="C32" s="195">
        <v>8167</v>
      </c>
      <c r="D32" s="195">
        <v>3901</v>
      </c>
      <c r="E32" s="195">
        <v>2712</v>
      </c>
      <c r="F32" s="196">
        <v>2830</v>
      </c>
    </row>
    <row r="33" s="188" customFormat="1" ht="12.75" customHeight="1"/>
    <row r="34" spans="2:5" s="60" customFormat="1" ht="42" customHeight="1">
      <c r="B34" s="178" t="s">
        <v>227</v>
      </c>
      <c r="C34" s="178"/>
      <c r="D34" s="178"/>
      <c r="E34" s="178"/>
    </row>
    <row r="35" spans="2:5" ht="12.75" customHeight="1">
      <c r="B35" s="36" t="s">
        <v>221</v>
      </c>
      <c r="C35" s="36"/>
      <c r="D35" s="36"/>
      <c r="E35" s="36"/>
    </row>
    <row r="36" spans="2:6" ht="12.75" customHeight="1">
      <c r="B36" s="5" t="s">
        <v>214</v>
      </c>
      <c r="C36" s="183">
        <v>22</v>
      </c>
      <c r="D36" s="183">
        <v>21.96337193643954</v>
      </c>
      <c r="E36" s="184">
        <v>17.13235294117647</v>
      </c>
      <c r="F36" s="184">
        <v>16.997123085296632</v>
      </c>
    </row>
    <row r="37" spans="2:6" ht="12.75" customHeight="1">
      <c r="B37" s="5" t="s">
        <v>215</v>
      </c>
      <c r="C37" s="183">
        <v>29</v>
      </c>
      <c r="D37" s="183">
        <v>20.35191337516919</v>
      </c>
      <c r="E37" s="184">
        <v>16.552270327349525</v>
      </c>
      <c r="F37" s="184">
        <v>18.148064806480647</v>
      </c>
    </row>
    <row r="38" spans="2:6" s="182" customFormat="1" ht="24" customHeight="1">
      <c r="B38" s="180" t="s">
        <v>222</v>
      </c>
      <c r="C38" s="21">
        <v>22.78912124458186</v>
      </c>
      <c r="D38" s="21">
        <v>18.53773944898115</v>
      </c>
      <c r="E38" s="21">
        <v>14.222910735220232</v>
      </c>
      <c r="F38" s="21">
        <v>14.150132951523828</v>
      </c>
    </row>
    <row r="39" spans="2:5" s="60" customFormat="1" ht="33.75" customHeight="1">
      <c r="B39" s="178" t="s">
        <v>228</v>
      </c>
      <c r="C39" s="178"/>
      <c r="D39" s="178"/>
      <c r="E39" s="178"/>
    </row>
    <row r="40" spans="2:5" s="12" customFormat="1" ht="12.75" customHeight="1">
      <c r="B40" s="79" t="s">
        <v>2</v>
      </c>
      <c r="C40" s="79"/>
      <c r="D40" s="79"/>
      <c r="E40" s="79"/>
    </row>
    <row r="41" spans="2:6" ht="12.75" customHeight="1">
      <c r="B41" s="5" t="s">
        <v>214</v>
      </c>
      <c r="C41" s="3">
        <v>1973</v>
      </c>
      <c r="D41" s="179">
        <v>1451</v>
      </c>
      <c r="E41" s="3">
        <v>516</v>
      </c>
      <c r="F41" s="179">
        <v>662</v>
      </c>
    </row>
    <row r="42" spans="2:6" ht="12.75" customHeight="1">
      <c r="B42" s="5" t="s">
        <v>215</v>
      </c>
      <c r="C42" s="3">
        <v>4290</v>
      </c>
      <c r="D42" s="3">
        <v>906</v>
      </c>
      <c r="E42" s="3">
        <v>558</v>
      </c>
      <c r="F42" s="179">
        <v>885</v>
      </c>
    </row>
    <row r="43" spans="2:6" ht="12.75" customHeight="1">
      <c r="B43" s="11" t="s">
        <v>216</v>
      </c>
      <c r="C43" s="12">
        <v>-461</v>
      </c>
      <c r="D43" s="12">
        <v>-645</v>
      </c>
      <c r="E43" s="12">
        <v>-258</v>
      </c>
      <c r="F43" s="179">
        <v>-302</v>
      </c>
    </row>
    <row r="44" spans="2:6" s="33" customFormat="1" ht="12.75" customHeight="1">
      <c r="B44" s="35" t="s">
        <v>217</v>
      </c>
      <c r="C44" s="33">
        <v>-115</v>
      </c>
      <c r="D44" s="33">
        <v>277</v>
      </c>
      <c r="E44" s="33">
        <v>-42</v>
      </c>
      <c r="F44" s="149">
        <v>-159</v>
      </c>
    </row>
    <row r="45" spans="2:6" s="188" customFormat="1" ht="24" customHeight="1">
      <c r="B45" s="186" t="s">
        <v>218</v>
      </c>
      <c r="C45" s="19">
        <v>5687</v>
      </c>
      <c r="D45" s="19">
        <v>1989</v>
      </c>
      <c r="E45" s="19">
        <v>774</v>
      </c>
      <c r="F45" s="197">
        <v>1086</v>
      </c>
    </row>
    <row r="46" spans="2:5" s="60" customFormat="1" ht="33.75" customHeight="1">
      <c r="B46" s="178" t="s">
        <v>229</v>
      </c>
      <c r="C46" s="178"/>
      <c r="D46" s="178"/>
      <c r="E46" s="178"/>
    </row>
    <row r="47" spans="2:5" ht="12.75" customHeight="1">
      <c r="B47" s="36" t="s">
        <v>221</v>
      </c>
      <c r="C47" s="36"/>
      <c r="D47" s="36"/>
      <c r="E47" s="36"/>
    </row>
    <row r="48" spans="2:6" ht="12.75" customHeight="1">
      <c r="B48" s="5" t="s">
        <v>214</v>
      </c>
      <c r="C48" s="183">
        <v>11</v>
      </c>
      <c r="D48" s="183">
        <v>9.769727982763264</v>
      </c>
      <c r="E48" s="184">
        <v>3.7941176470588234</v>
      </c>
      <c r="F48" s="184">
        <v>5.147344685483244</v>
      </c>
    </row>
    <row r="49" spans="2:6" ht="12.75" customHeight="1">
      <c r="B49" s="5" t="s">
        <v>215</v>
      </c>
      <c r="C49" s="183">
        <v>20</v>
      </c>
      <c r="D49" s="183">
        <v>11.148025101513474</v>
      </c>
      <c r="E49" s="184">
        <v>7.365364308342133</v>
      </c>
      <c r="F49" s="184">
        <v>9.957245724572457</v>
      </c>
    </row>
    <row r="50" spans="2:6" s="182" customFormat="1" ht="24" customHeight="1">
      <c r="B50" s="180" t="s">
        <v>222</v>
      </c>
      <c r="C50" s="181">
        <v>13.35274392313384</v>
      </c>
      <c r="D50" s="181">
        <v>7.589864916431352</v>
      </c>
      <c r="E50" s="181">
        <v>3</v>
      </c>
      <c r="F50" s="187">
        <v>4</v>
      </c>
    </row>
    <row r="51" spans="2:5" s="60" customFormat="1" ht="33.75" customHeight="1">
      <c r="B51" s="178" t="s">
        <v>230</v>
      </c>
      <c r="C51" s="178"/>
      <c r="D51" s="178"/>
      <c r="E51" s="178"/>
    </row>
    <row r="52" spans="2:5" ht="12.75" customHeight="1">
      <c r="B52" s="36" t="s">
        <v>231</v>
      </c>
      <c r="C52" s="36"/>
      <c r="D52" s="36"/>
      <c r="E52" s="36"/>
    </row>
    <row r="53" spans="2:6" ht="12.75" customHeight="1">
      <c r="B53" s="5" t="s">
        <v>214</v>
      </c>
      <c r="C53" s="179">
        <v>1889</v>
      </c>
      <c r="D53" s="179">
        <v>1917</v>
      </c>
      <c r="E53" s="179">
        <v>1842</v>
      </c>
      <c r="F53" s="179">
        <v>1665</v>
      </c>
    </row>
    <row r="54" spans="2:6" ht="12.75" customHeight="1">
      <c r="B54" s="5" t="s">
        <v>215</v>
      </c>
      <c r="C54" s="179">
        <v>1704</v>
      </c>
      <c r="D54" s="3">
        <v>960</v>
      </c>
      <c r="E54" s="179">
        <v>946</v>
      </c>
      <c r="F54" s="179">
        <v>1007</v>
      </c>
    </row>
    <row r="55" spans="2:6" s="199" customFormat="1" ht="12.75">
      <c r="B55" s="180" t="s">
        <v>218</v>
      </c>
      <c r="C55" s="181">
        <v>3593.73</v>
      </c>
      <c r="D55" s="181">
        <v>2877</v>
      </c>
      <c r="E55" s="181">
        <v>2788</v>
      </c>
      <c r="F55" s="198">
        <v>2672</v>
      </c>
    </row>
    <row r="56" ht="12.75">
      <c r="F56" s="179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T55"/>
  <sheetViews>
    <sheetView showGridLines="0" zoomScalePageLayoutView="0" workbookViewId="0" topLeftCell="A4">
      <selection activeCell="D1" sqref="D1"/>
    </sheetView>
  </sheetViews>
  <sheetFormatPr defaultColWidth="8.8515625" defaultRowHeight="12.75"/>
  <cols>
    <col min="1" max="1" width="0.13671875" style="3" customWidth="1"/>
    <col min="2" max="2" width="43.00390625" style="5" customWidth="1"/>
    <col min="3" max="13" width="8.57421875" style="5" customWidth="1"/>
    <col min="14" max="16" width="8.8515625" style="84" customWidth="1"/>
    <col min="17" max="17" width="8.8515625" style="2" customWidth="1"/>
    <col min="18" max="18" width="8.8515625" style="84" customWidth="1"/>
    <col min="19" max="19" width="8.8515625" style="2" customWidth="1"/>
    <col min="20" max="247" width="9.140625" style="3" customWidth="1"/>
    <col min="248" max="248" width="0.13671875" style="3" customWidth="1"/>
    <col min="249" max="249" width="34.140625" style="3" customWidth="1"/>
    <col min="250" max="16384" width="8.8515625" style="3" customWidth="1"/>
  </cols>
  <sheetData>
    <row r="1" spans="2:13" ht="46.5">
      <c r="B1" s="175" t="s">
        <v>212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2:19" ht="23.25" customHeight="1">
      <c r="B2" s="4" t="s">
        <v>30</v>
      </c>
      <c r="C2" s="40" t="s">
        <v>31</v>
      </c>
      <c r="D2" s="234" t="s">
        <v>3</v>
      </c>
      <c r="E2" s="234"/>
      <c r="F2" s="234"/>
      <c r="G2" s="234"/>
      <c r="H2" s="234" t="s">
        <v>4</v>
      </c>
      <c r="I2" s="234"/>
      <c r="J2" s="234"/>
      <c r="K2" s="234"/>
      <c r="L2" s="234" t="s">
        <v>5</v>
      </c>
      <c r="M2" s="234"/>
      <c r="N2" s="234"/>
      <c r="O2" s="234"/>
      <c r="P2" s="234" t="s">
        <v>32</v>
      </c>
      <c r="Q2" s="234"/>
      <c r="R2" s="234"/>
      <c r="S2" s="234"/>
    </row>
    <row r="3" spans="2:19" s="33" customFormat="1" ht="12.75">
      <c r="B3" s="176"/>
      <c r="C3" s="200" t="s">
        <v>38</v>
      </c>
      <c r="D3" s="200" t="s">
        <v>39</v>
      </c>
      <c r="E3" s="200" t="s">
        <v>40</v>
      </c>
      <c r="F3" s="200" t="s">
        <v>41</v>
      </c>
      <c r="G3" s="200" t="s">
        <v>38</v>
      </c>
      <c r="H3" s="9" t="s">
        <v>39</v>
      </c>
      <c r="I3" s="9" t="s">
        <v>40</v>
      </c>
      <c r="J3" s="9" t="s">
        <v>41</v>
      </c>
      <c r="K3" s="9" t="s">
        <v>38</v>
      </c>
      <c r="L3" s="9" t="s">
        <v>39</v>
      </c>
      <c r="M3" s="9" t="s">
        <v>40</v>
      </c>
      <c r="N3" s="9" t="s">
        <v>41</v>
      </c>
      <c r="O3" s="9" t="s">
        <v>38</v>
      </c>
      <c r="P3" s="9" t="s">
        <v>39</v>
      </c>
      <c r="Q3" s="9" t="s">
        <v>40</v>
      </c>
      <c r="R3" s="9" t="s">
        <v>41</v>
      </c>
      <c r="S3" s="9" t="s">
        <v>38</v>
      </c>
    </row>
    <row r="4" spans="2:19" s="60" customFormat="1" ht="33.75" customHeight="1">
      <c r="B4" s="178" t="s">
        <v>232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37"/>
      <c r="O4" s="137"/>
      <c r="P4" s="137"/>
      <c r="Q4" s="137"/>
      <c r="R4" s="237"/>
      <c r="S4" s="237"/>
    </row>
    <row r="5" spans="2:19" s="12" customFormat="1" ht="12.75" customHeight="1">
      <c r="B5" s="79" t="s">
        <v>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55"/>
      <c r="O5" s="55"/>
      <c r="P5" s="55"/>
      <c r="Q5" s="4"/>
      <c r="R5" s="55"/>
      <c r="S5" s="4"/>
    </row>
    <row r="6" spans="2:19" s="12" customFormat="1" ht="12.75" customHeight="1">
      <c r="B6" s="11" t="s">
        <v>215</v>
      </c>
      <c r="C6" s="12">
        <v>6002</v>
      </c>
      <c r="D6" s="12">
        <v>6710</v>
      </c>
      <c r="E6" s="12">
        <v>6486</v>
      </c>
      <c r="F6" s="12">
        <v>6094</v>
      </c>
      <c r="G6" s="12">
        <v>2219</v>
      </c>
      <c r="H6" s="12">
        <v>2138</v>
      </c>
      <c r="I6" s="12">
        <v>2047</v>
      </c>
      <c r="J6" s="12">
        <v>2039</v>
      </c>
      <c r="K6" s="12">
        <v>1903</v>
      </c>
      <c r="L6" s="12">
        <v>1777</v>
      </c>
      <c r="M6" s="12">
        <v>1835</v>
      </c>
      <c r="N6" s="201">
        <v>1940</v>
      </c>
      <c r="O6" s="201">
        <v>2024</v>
      </c>
      <c r="P6" s="179">
        <v>1890</v>
      </c>
      <c r="Q6" s="201">
        <v>2116</v>
      </c>
      <c r="R6" s="179">
        <v>2370</v>
      </c>
      <c r="S6" s="179">
        <v>2512</v>
      </c>
    </row>
    <row r="7" spans="2:19" ht="12.75" customHeight="1">
      <c r="B7" s="5" t="s">
        <v>214</v>
      </c>
      <c r="C7" s="201">
        <v>4775</v>
      </c>
      <c r="D7" s="201">
        <v>4564.496999999999</v>
      </c>
      <c r="E7" s="201">
        <v>4563</v>
      </c>
      <c r="F7" s="201">
        <v>4410</v>
      </c>
      <c r="G7" s="201">
        <v>4375</v>
      </c>
      <c r="H7" s="201">
        <v>3762</v>
      </c>
      <c r="I7" s="201">
        <v>3663</v>
      </c>
      <c r="J7" s="201">
        <v>3642</v>
      </c>
      <c r="K7" s="201">
        <v>3785</v>
      </c>
      <c r="L7" s="201">
        <v>3370</v>
      </c>
      <c r="M7" s="201">
        <v>3059</v>
      </c>
      <c r="N7" s="201">
        <v>3571</v>
      </c>
      <c r="O7" s="201">
        <v>3600</v>
      </c>
      <c r="P7" s="179">
        <v>3291</v>
      </c>
      <c r="Q7" s="201">
        <v>3063</v>
      </c>
      <c r="R7" s="179">
        <v>3210</v>
      </c>
      <c r="S7" s="179">
        <v>3297</v>
      </c>
    </row>
    <row r="8" spans="2:19" ht="12.75" customHeight="1">
      <c r="B8" s="11" t="s">
        <v>216</v>
      </c>
      <c r="C8" s="12">
        <v>797</v>
      </c>
      <c r="D8" s="12">
        <v>844</v>
      </c>
      <c r="E8" s="12">
        <v>755</v>
      </c>
      <c r="F8" s="12">
        <v>852</v>
      </c>
      <c r="G8" s="12">
        <v>815</v>
      </c>
      <c r="H8" s="12">
        <v>757</v>
      </c>
      <c r="I8" s="12">
        <v>725</v>
      </c>
      <c r="J8" s="12">
        <v>772</v>
      </c>
      <c r="K8" s="12">
        <v>696</v>
      </c>
      <c r="L8" s="12">
        <v>667</v>
      </c>
      <c r="M8" s="12">
        <v>637</v>
      </c>
      <c r="N8" s="201">
        <v>722</v>
      </c>
      <c r="O8" s="201">
        <v>724</v>
      </c>
      <c r="P8" s="179">
        <v>706</v>
      </c>
      <c r="Q8" s="201">
        <v>674</v>
      </c>
      <c r="R8" s="179">
        <v>751</v>
      </c>
      <c r="S8" s="3">
        <v>723</v>
      </c>
    </row>
    <row r="9" spans="2:19" ht="12.75" customHeight="1">
      <c r="B9" s="5" t="s">
        <v>217</v>
      </c>
      <c r="C9" s="3">
        <v>-79</v>
      </c>
      <c r="D9" s="3">
        <v>-147</v>
      </c>
      <c r="E9" s="3">
        <v>10</v>
      </c>
      <c r="F9" s="3">
        <v>52</v>
      </c>
      <c r="G9" s="3">
        <v>-12</v>
      </c>
      <c r="H9" s="3">
        <v>31</v>
      </c>
      <c r="I9" s="3">
        <v>59</v>
      </c>
      <c r="J9" s="3">
        <v>51</v>
      </c>
      <c r="K9" s="3">
        <v>136</v>
      </c>
      <c r="L9" s="3">
        <v>-11</v>
      </c>
      <c r="M9" s="3">
        <v>30</v>
      </c>
      <c r="N9" s="201">
        <v>-77</v>
      </c>
      <c r="O9" s="201">
        <v>16</v>
      </c>
      <c r="P9" s="201">
        <v>-72</v>
      </c>
      <c r="Q9" s="179">
        <v>-20</v>
      </c>
      <c r="R9" s="3">
        <v>-38</v>
      </c>
      <c r="S9" s="3">
        <v>-28</v>
      </c>
    </row>
    <row r="10" spans="2:19" s="182" customFormat="1" ht="24" customHeight="1">
      <c r="B10" s="180" t="s">
        <v>218</v>
      </c>
      <c r="C10" s="181">
        <v>11495</v>
      </c>
      <c r="D10" s="181">
        <v>11971.497000000003</v>
      </c>
      <c r="E10" s="181">
        <v>11814</v>
      </c>
      <c r="F10" s="181">
        <v>11408</v>
      </c>
      <c r="G10" s="181">
        <v>7397</v>
      </c>
      <c r="H10" s="181">
        <v>6688</v>
      </c>
      <c r="I10" s="181">
        <v>6494</v>
      </c>
      <c r="J10" s="181">
        <v>6504</v>
      </c>
      <c r="K10" s="181">
        <v>6520</v>
      </c>
      <c r="L10" s="181">
        <v>5803</v>
      </c>
      <c r="M10" s="181">
        <v>5561</v>
      </c>
      <c r="N10" s="202">
        <v>6156</v>
      </c>
      <c r="O10" s="202">
        <v>6364</v>
      </c>
      <c r="P10" s="189">
        <v>5815</v>
      </c>
      <c r="Q10" s="202">
        <v>5833</v>
      </c>
      <c r="R10" s="189">
        <v>6293</v>
      </c>
      <c r="S10" s="182">
        <v>6504</v>
      </c>
    </row>
    <row r="11" spans="2:19" s="60" customFormat="1" ht="33.75" customHeight="1">
      <c r="B11" s="178" t="s">
        <v>233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203"/>
      <c r="O11" s="203"/>
      <c r="P11" s="203"/>
      <c r="Q11" s="204"/>
      <c r="R11" s="203"/>
      <c r="S11" s="204"/>
    </row>
    <row r="12" spans="2:19" s="12" customFormat="1" ht="12.75" customHeight="1">
      <c r="B12" s="79" t="s">
        <v>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203"/>
      <c r="O12" s="203"/>
      <c r="P12" s="203"/>
      <c r="Q12" s="204"/>
      <c r="R12" s="203"/>
      <c r="S12" s="204"/>
    </row>
    <row r="13" spans="2:19" s="12" customFormat="1" ht="12.75" customHeight="1">
      <c r="B13" s="11" t="s">
        <v>215</v>
      </c>
      <c r="C13" s="12">
        <v>1255</v>
      </c>
      <c r="D13" s="12">
        <v>1899</v>
      </c>
      <c r="E13" s="12">
        <v>1373</v>
      </c>
      <c r="F13" s="12">
        <v>1351</v>
      </c>
      <c r="G13" s="12">
        <v>702</v>
      </c>
      <c r="H13" s="12">
        <v>346</v>
      </c>
      <c r="I13" s="12">
        <v>414</v>
      </c>
      <c r="J13" s="12">
        <v>365</v>
      </c>
      <c r="K13" s="12">
        <v>263</v>
      </c>
      <c r="L13" s="12">
        <v>165</v>
      </c>
      <c r="M13" s="12">
        <v>241</v>
      </c>
      <c r="N13" s="205">
        <v>323</v>
      </c>
      <c r="O13" s="205">
        <v>306</v>
      </c>
      <c r="P13" s="205">
        <v>243</v>
      </c>
      <c r="Q13" s="206">
        <v>283</v>
      </c>
      <c r="R13" s="205">
        <v>311</v>
      </c>
      <c r="S13" s="206">
        <v>563</v>
      </c>
    </row>
    <row r="14" spans="2:19" ht="12.75" customHeight="1">
      <c r="B14" s="5" t="s">
        <v>214</v>
      </c>
      <c r="C14" s="201">
        <v>421</v>
      </c>
      <c r="D14" s="201">
        <v>292</v>
      </c>
      <c r="E14" s="201">
        <v>915</v>
      </c>
      <c r="F14" s="201">
        <v>1008</v>
      </c>
      <c r="G14" s="201">
        <v>1047</v>
      </c>
      <c r="H14" s="3">
        <v>809</v>
      </c>
      <c r="I14" s="3">
        <v>678</v>
      </c>
      <c r="J14" s="3">
        <v>556</v>
      </c>
      <c r="K14" s="3">
        <v>705</v>
      </c>
      <c r="L14" s="3">
        <v>481</v>
      </c>
      <c r="M14" s="3">
        <v>266</v>
      </c>
      <c r="N14" s="201">
        <v>571</v>
      </c>
      <c r="O14" s="201">
        <v>537</v>
      </c>
      <c r="P14" s="179">
        <v>493</v>
      </c>
      <c r="Q14" s="201">
        <v>374</v>
      </c>
      <c r="R14" s="179">
        <v>324</v>
      </c>
      <c r="S14" s="3">
        <v>580</v>
      </c>
    </row>
    <row r="15" spans="2:19" ht="12.75" customHeight="1">
      <c r="B15" s="11" t="s">
        <v>216</v>
      </c>
      <c r="C15" s="12">
        <v>-113</v>
      </c>
      <c r="D15" s="12">
        <v>14</v>
      </c>
      <c r="E15" s="12">
        <v>-102</v>
      </c>
      <c r="F15" s="12">
        <v>-144</v>
      </c>
      <c r="G15" s="12">
        <v>-73</v>
      </c>
      <c r="H15" s="12">
        <v>-288</v>
      </c>
      <c r="I15" s="12">
        <v>-34</v>
      </c>
      <c r="J15" s="12">
        <v>-89</v>
      </c>
      <c r="K15" s="12">
        <v>-101</v>
      </c>
      <c r="L15" s="12">
        <v>6</v>
      </c>
      <c r="M15" s="12">
        <v>33</v>
      </c>
      <c r="N15" s="201">
        <v>-83</v>
      </c>
      <c r="O15" s="201">
        <v>-92</v>
      </c>
      <c r="P15" s="179">
        <v>-69</v>
      </c>
      <c r="Q15" s="201">
        <v>-2</v>
      </c>
      <c r="R15" s="179">
        <v>-18</v>
      </c>
      <c r="S15" s="3">
        <v>-93</v>
      </c>
    </row>
    <row r="16" spans="2:19" ht="12.75" customHeight="1">
      <c r="B16" s="5" t="s">
        <v>217</v>
      </c>
      <c r="C16" s="3">
        <v>-79</v>
      </c>
      <c r="D16" s="3">
        <v>-165</v>
      </c>
      <c r="E16" s="3">
        <v>10</v>
      </c>
      <c r="F16" s="3">
        <v>52</v>
      </c>
      <c r="G16" s="3">
        <v>-12</v>
      </c>
      <c r="H16" s="3">
        <v>31</v>
      </c>
      <c r="I16" s="3">
        <v>59</v>
      </c>
      <c r="J16" s="3">
        <v>51</v>
      </c>
      <c r="K16" s="3">
        <v>136</v>
      </c>
      <c r="L16" s="3">
        <v>-11</v>
      </c>
      <c r="M16" s="3">
        <v>30</v>
      </c>
      <c r="N16" s="201">
        <v>-76</v>
      </c>
      <c r="O16" s="201">
        <v>15</v>
      </c>
      <c r="P16" s="179">
        <v>-73</v>
      </c>
      <c r="Q16" s="201">
        <v>-20</v>
      </c>
      <c r="R16" s="179">
        <v>-38</v>
      </c>
      <c r="S16" s="3">
        <v>-28</v>
      </c>
    </row>
    <row r="17" spans="2:19" s="182" customFormat="1" ht="24" customHeight="1">
      <c r="B17" s="180" t="s">
        <v>218</v>
      </c>
      <c r="C17" s="21">
        <v>1484</v>
      </c>
      <c r="D17" s="21">
        <v>2040</v>
      </c>
      <c r="E17" s="21">
        <v>2196</v>
      </c>
      <c r="F17" s="21">
        <v>2267</v>
      </c>
      <c r="G17" s="21">
        <v>1664</v>
      </c>
      <c r="H17" s="21">
        <v>898</v>
      </c>
      <c r="I17" s="21">
        <v>1117</v>
      </c>
      <c r="J17" s="21">
        <v>883</v>
      </c>
      <c r="K17" s="21">
        <v>1003</v>
      </c>
      <c r="L17" s="21">
        <v>641</v>
      </c>
      <c r="M17" s="21">
        <v>570</v>
      </c>
      <c r="N17" s="202">
        <v>735</v>
      </c>
      <c r="O17" s="202">
        <v>766</v>
      </c>
      <c r="P17" s="202">
        <v>594</v>
      </c>
      <c r="Q17" s="189">
        <v>635</v>
      </c>
      <c r="R17" s="202">
        <v>579</v>
      </c>
      <c r="S17" s="189">
        <v>1022</v>
      </c>
    </row>
    <row r="18" spans="2:19" s="60" customFormat="1" ht="33.75" customHeight="1">
      <c r="B18" s="178" t="s">
        <v>234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203"/>
      <c r="O18" s="203"/>
      <c r="P18" s="203"/>
      <c r="Q18" s="204"/>
      <c r="R18" s="203"/>
      <c r="S18" s="204"/>
    </row>
    <row r="19" spans="2:19" ht="12.75" customHeight="1">
      <c r="B19" s="36" t="s">
        <v>221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203"/>
      <c r="O19" s="203"/>
      <c r="P19" s="203"/>
      <c r="Q19" s="204"/>
      <c r="R19" s="203"/>
      <c r="S19" s="204"/>
    </row>
    <row r="20" spans="2:19" ht="12.75" customHeight="1">
      <c r="B20" s="5" t="s">
        <v>215</v>
      </c>
      <c r="C20" s="183">
        <v>20.909696767744084</v>
      </c>
      <c r="D20" s="183">
        <v>28.301043219076007</v>
      </c>
      <c r="E20" s="183">
        <v>21.168670983657105</v>
      </c>
      <c r="F20" s="183">
        <v>22.169346898588778</v>
      </c>
      <c r="G20" s="183">
        <v>31.63587201442091</v>
      </c>
      <c r="H20" s="183">
        <v>16.183348924228248</v>
      </c>
      <c r="I20" s="183">
        <v>20.224719101123593</v>
      </c>
      <c r="J20" s="183">
        <v>17.9009318293281</v>
      </c>
      <c r="K20" s="183">
        <v>13.820283762480296</v>
      </c>
      <c r="L20" s="183">
        <v>9.285312324141811</v>
      </c>
      <c r="M20" s="183">
        <v>13.13351498637602</v>
      </c>
      <c r="N20" s="207">
        <v>16.649484536082472</v>
      </c>
      <c r="O20" s="207">
        <v>15.118577075098813</v>
      </c>
      <c r="P20" s="207">
        <v>12.857142857142856</v>
      </c>
      <c r="Q20" s="207">
        <v>13.374291115311909</v>
      </c>
      <c r="R20" s="207">
        <v>13.122362869198312</v>
      </c>
      <c r="S20" s="207">
        <v>22.412420382165603</v>
      </c>
    </row>
    <row r="21" spans="2:19" s="33" customFormat="1" ht="12.75" customHeight="1">
      <c r="B21" s="35" t="s">
        <v>214</v>
      </c>
      <c r="C21" s="185">
        <v>8.81675392670157</v>
      </c>
      <c r="D21" s="185">
        <v>6.397199954343273</v>
      </c>
      <c r="E21" s="185">
        <v>20.052596975673897</v>
      </c>
      <c r="F21" s="185">
        <v>22.857142857142858</v>
      </c>
      <c r="G21" s="185">
        <v>23.93142857142857</v>
      </c>
      <c r="H21" s="185">
        <v>21.504518872939926</v>
      </c>
      <c r="I21" s="185">
        <v>18.50941850941851</v>
      </c>
      <c r="J21" s="185">
        <v>15.26633717737507</v>
      </c>
      <c r="K21" s="185">
        <v>18.626155878467635</v>
      </c>
      <c r="L21" s="185">
        <v>14.27299703264095</v>
      </c>
      <c r="M21" s="185">
        <v>8.695652173913043</v>
      </c>
      <c r="N21" s="208">
        <v>15.989918790254832</v>
      </c>
      <c r="O21" s="208">
        <v>14.916666666666668</v>
      </c>
      <c r="P21" s="208">
        <v>14.980249164387724</v>
      </c>
      <c r="Q21" s="208">
        <v>12.210251387528567</v>
      </c>
      <c r="R21" s="208">
        <v>10.093457943925234</v>
      </c>
      <c r="S21" s="208">
        <v>17.59175007582651</v>
      </c>
    </row>
    <row r="22" spans="2:19" s="188" customFormat="1" ht="24" customHeight="1">
      <c r="B22" s="186" t="s">
        <v>222</v>
      </c>
      <c r="C22" s="209">
        <v>12.909960852544586</v>
      </c>
      <c r="D22" s="209">
        <v>17.040475389168115</v>
      </c>
      <c r="E22" s="209">
        <v>18.588115794819707</v>
      </c>
      <c r="F22" s="209">
        <v>19.87201963534362</v>
      </c>
      <c r="G22" s="209">
        <v>22.495606326889277</v>
      </c>
      <c r="H22" s="209">
        <v>13.427033492822968</v>
      </c>
      <c r="I22" s="209">
        <v>17.200492762550045</v>
      </c>
      <c r="J22" s="209">
        <v>13.576260762607625</v>
      </c>
      <c r="K22" s="209">
        <v>15</v>
      </c>
      <c r="L22" s="209">
        <v>11</v>
      </c>
      <c r="M22" s="209">
        <v>10</v>
      </c>
      <c r="N22" s="50">
        <v>11.939571150097466</v>
      </c>
      <c r="O22" s="50">
        <v>12</v>
      </c>
      <c r="P22" s="50">
        <v>10</v>
      </c>
      <c r="Q22" s="210">
        <v>11</v>
      </c>
      <c r="R22" s="50">
        <v>9.200699189575719</v>
      </c>
      <c r="S22" s="210">
        <v>16</v>
      </c>
    </row>
    <row r="23" spans="2:19" s="60" customFormat="1" ht="43.5" customHeight="1">
      <c r="B23" s="178" t="s">
        <v>235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203"/>
      <c r="O23" s="203"/>
      <c r="P23" s="203"/>
      <c r="Q23" s="204"/>
      <c r="R23" s="203"/>
      <c r="S23" s="204"/>
    </row>
    <row r="24" spans="2:19" s="12" customFormat="1" ht="12.75" customHeight="1">
      <c r="B24" s="79" t="s">
        <v>2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203"/>
      <c r="O24" s="203"/>
      <c r="P24" s="203"/>
      <c r="Q24" s="204"/>
      <c r="R24" s="203"/>
      <c r="S24" s="204"/>
    </row>
    <row r="25" spans="2:19" ht="12.75" customHeight="1">
      <c r="B25" s="5" t="s">
        <v>215</v>
      </c>
      <c r="C25" s="201">
        <v>1255</v>
      </c>
      <c r="D25" s="201">
        <v>1899</v>
      </c>
      <c r="E25" s="201">
        <v>2080</v>
      </c>
      <c r="F25" s="201">
        <v>1505</v>
      </c>
      <c r="G25" s="3">
        <v>702</v>
      </c>
      <c r="H25" s="3">
        <v>485</v>
      </c>
      <c r="I25" s="3">
        <v>525</v>
      </c>
      <c r="J25" s="3">
        <v>381</v>
      </c>
      <c r="K25" s="3">
        <v>263</v>
      </c>
      <c r="L25" s="3">
        <v>296</v>
      </c>
      <c r="M25" s="3">
        <v>329</v>
      </c>
      <c r="N25" s="201">
        <v>323</v>
      </c>
      <c r="O25" s="201">
        <v>306</v>
      </c>
      <c r="P25" s="179">
        <v>243</v>
      </c>
      <c r="Q25" s="201">
        <v>348</v>
      </c>
      <c r="R25" s="179">
        <v>459</v>
      </c>
      <c r="S25" s="3">
        <v>563</v>
      </c>
    </row>
    <row r="26" spans="2:19" ht="12.75" customHeight="1">
      <c r="B26" s="5" t="s">
        <v>214</v>
      </c>
      <c r="C26" s="201">
        <v>421</v>
      </c>
      <c r="D26" s="201">
        <v>461</v>
      </c>
      <c r="E26" s="201">
        <v>1101</v>
      </c>
      <c r="F26" s="201">
        <v>1199</v>
      </c>
      <c r="G26" s="3">
        <v>1127</v>
      </c>
      <c r="H26" s="3">
        <v>954</v>
      </c>
      <c r="I26" s="3">
        <v>859</v>
      </c>
      <c r="J26" s="3">
        <v>744</v>
      </c>
      <c r="K26" s="3">
        <v>705</v>
      </c>
      <c r="L26" s="3">
        <v>645</v>
      </c>
      <c r="M26" s="3">
        <v>577</v>
      </c>
      <c r="N26" s="201">
        <v>571</v>
      </c>
      <c r="O26" s="201">
        <v>537</v>
      </c>
      <c r="P26" s="179">
        <v>619</v>
      </c>
      <c r="Q26" s="201">
        <v>503</v>
      </c>
      <c r="R26" s="179">
        <v>484</v>
      </c>
      <c r="S26" s="3">
        <v>580</v>
      </c>
    </row>
    <row r="27" spans="2:19" ht="12.75" customHeight="1">
      <c r="B27" s="11" t="s">
        <v>216</v>
      </c>
      <c r="C27" s="12">
        <v>-113</v>
      </c>
      <c r="D27" s="12">
        <v>66</v>
      </c>
      <c r="E27" s="12">
        <v>-102</v>
      </c>
      <c r="F27" s="12">
        <v>-144</v>
      </c>
      <c r="G27" s="12">
        <v>-73</v>
      </c>
      <c r="H27" s="12">
        <v>-111</v>
      </c>
      <c r="I27" s="12">
        <v>-34</v>
      </c>
      <c r="J27" s="12">
        <v>-89</v>
      </c>
      <c r="K27" s="12">
        <v>-101</v>
      </c>
      <c r="L27" s="12">
        <v>-67</v>
      </c>
      <c r="M27" s="12">
        <v>33</v>
      </c>
      <c r="N27" s="201">
        <v>-44</v>
      </c>
      <c r="O27" s="201">
        <v>-67</v>
      </c>
      <c r="P27" s="179">
        <v>-45</v>
      </c>
      <c r="Q27" s="201">
        <v>2</v>
      </c>
      <c r="R27" s="179">
        <v>-58</v>
      </c>
      <c r="S27" s="3">
        <v>-80</v>
      </c>
    </row>
    <row r="28" spans="2:19" ht="12.75" customHeight="1">
      <c r="B28" s="5" t="s">
        <v>217</v>
      </c>
      <c r="C28" s="3">
        <v>-79</v>
      </c>
      <c r="D28" s="3">
        <v>-165</v>
      </c>
      <c r="E28" s="3">
        <v>10</v>
      </c>
      <c r="F28" s="3">
        <v>52</v>
      </c>
      <c r="G28" s="3">
        <v>-12</v>
      </c>
      <c r="H28" s="3">
        <v>31</v>
      </c>
      <c r="I28" s="3">
        <v>59</v>
      </c>
      <c r="J28" s="3">
        <v>51</v>
      </c>
      <c r="K28" s="3">
        <v>136</v>
      </c>
      <c r="L28" s="3">
        <v>-11</v>
      </c>
      <c r="M28" s="16">
        <v>30</v>
      </c>
      <c r="N28" s="211">
        <v>-76</v>
      </c>
      <c r="O28" s="211">
        <v>15</v>
      </c>
      <c r="P28" s="212">
        <v>-73</v>
      </c>
      <c r="Q28" s="211">
        <v>-20</v>
      </c>
      <c r="R28" s="212">
        <v>-38</v>
      </c>
      <c r="S28" s="213">
        <v>-28</v>
      </c>
    </row>
    <row r="29" spans="2:19" s="182" customFormat="1" ht="12.75" customHeight="1">
      <c r="B29" s="180" t="s">
        <v>218</v>
      </c>
      <c r="C29" s="21">
        <v>1484</v>
      </c>
      <c r="D29" s="21">
        <v>2261</v>
      </c>
      <c r="E29" s="21">
        <v>3089</v>
      </c>
      <c r="F29" s="21">
        <v>2612</v>
      </c>
      <c r="G29" s="21">
        <v>1744</v>
      </c>
      <c r="H29" s="21">
        <v>1359</v>
      </c>
      <c r="I29" s="21">
        <v>1409</v>
      </c>
      <c r="J29" s="21">
        <v>1087</v>
      </c>
      <c r="K29" s="21">
        <v>1003</v>
      </c>
      <c r="L29" s="21">
        <v>863</v>
      </c>
      <c r="M29" s="182">
        <v>969</v>
      </c>
      <c r="N29" s="182">
        <v>774</v>
      </c>
      <c r="O29" s="182">
        <v>791</v>
      </c>
      <c r="P29" s="182">
        <v>744</v>
      </c>
      <c r="Q29" s="182">
        <v>833</v>
      </c>
      <c r="R29" s="182">
        <v>847</v>
      </c>
      <c r="S29" s="182">
        <v>1035</v>
      </c>
    </row>
    <row r="30" spans="2:19" s="188" customFormat="1" ht="13.5" customHeight="1">
      <c r="B30" s="190" t="s">
        <v>224</v>
      </c>
      <c r="C30" s="214">
        <v>0</v>
      </c>
      <c r="D30" s="214">
        <v>-169</v>
      </c>
      <c r="E30" s="214">
        <v>-893</v>
      </c>
      <c r="F30" s="214">
        <v>-345</v>
      </c>
      <c r="G30" s="214">
        <v>-80</v>
      </c>
      <c r="H30" s="214">
        <v>-284</v>
      </c>
      <c r="I30" s="214">
        <v>-292</v>
      </c>
      <c r="J30" s="214">
        <v>-204</v>
      </c>
      <c r="K30" s="214">
        <v>0</v>
      </c>
      <c r="L30" s="191">
        <v>-295</v>
      </c>
      <c r="M30" s="191">
        <v>-399</v>
      </c>
      <c r="N30" s="214">
        <v>0</v>
      </c>
      <c r="O30" s="214">
        <v>0</v>
      </c>
      <c r="P30" s="215">
        <v>-126</v>
      </c>
      <c r="Q30" s="214">
        <v>-194</v>
      </c>
      <c r="R30" s="215">
        <v>-308</v>
      </c>
      <c r="S30" s="214">
        <v>0</v>
      </c>
    </row>
    <row r="31" spans="2:19" s="194" customFormat="1" ht="13.5" customHeight="1">
      <c r="B31" s="192" t="s">
        <v>225</v>
      </c>
      <c r="C31" s="211">
        <v>0</v>
      </c>
      <c r="D31" s="211">
        <v>-52</v>
      </c>
      <c r="E31" s="211">
        <v>0</v>
      </c>
      <c r="F31" s="211">
        <v>0</v>
      </c>
      <c r="G31" s="211">
        <v>0</v>
      </c>
      <c r="H31" s="211">
        <v>-177</v>
      </c>
      <c r="I31" s="211">
        <v>0</v>
      </c>
      <c r="J31" s="211">
        <v>0</v>
      </c>
      <c r="K31" s="211">
        <v>0</v>
      </c>
      <c r="L31" s="216">
        <v>73</v>
      </c>
      <c r="M31" s="214">
        <v>0</v>
      </c>
      <c r="N31" s="211">
        <v>-39</v>
      </c>
      <c r="O31" s="211">
        <v>-25</v>
      </c>
      <c r="P31" s="212">
        <v>-24</v>
      </c>
      <c r="Q31" s="211">
        <v>-4</v>
      </c>
      <c r="R31" s="212">
        <v>40</v>
      </c>
      <c r="S31" s="213">
        <v>-13</v>
      </c>
    </row>
    <row r="32" spans="2:19" s="188" customFormat="1" ht="12" customHeight="1">
      <c r="B32" s="186" t="s">
        <v>226</v>
      </c>
      <c r="C32" s="195">
        <v>1484</v>
      </c>
      <c r="D32" s="195">
        <v>2040</v>
      </c>
      <c r="E32" s="195">
        <v>2196</v>
      </c>
      <c r="F32" s="195">
        <v>2267</v>
      </c>
      <c r="G32" s="195">
        <v>1664</v>
      </c>
      <c r="H32" s="195">
        <v>898</v>
      </c>
      <c r="I32" s="195">
        <v>1117</v>
      </c>
      <c r="J32" s="195">
        <v>883</v>
      </c>
      <c r="K32" s="195">
        <v>1003</v>
      </c>
      <c r="L32" s="195">
        <v>641</v>
      </c>
      <c r="M32" s="181">
        <v>570</v>
      </c>
      <c r="N32" s="217">
        <v>735</v>
      </c>
      <c r="O32" s="217">
        <v>766</v>
      </c>
      <c r="P32" s="217">
        <v>594</v>
      </c>
      <c r="Q32" s="196">
        <v>635</v>
      </c>
      <c r="R32" s="217">
        <v>579</v>
      </c>
      <c r="S32" s="196">
        <v>1022</v>
      </c>
    </row>
    <row r="33" spans="14:19" s="188" customFormat="1" ht="12.75" customHeight="1">
      <c r="N33" s="217"/>
      <c r="O33" s="217"/>
      <c r="P33" s="217"/>
      <c r="Q33" s="196"/>
      <c r="R33" s="217"/>
      <c r="S33" s="196"/>
    </row>
    <row r="34" spans="2:19" s="60" customFormat="1" ht="42" customHeight="1">
      <c r="B34" s="178" t="s">
        <v>236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203"/>
      <c r="O34" s="203"/>
      <c r="P34" s="203"/>
      <c r="Q34" s="204"/>
      <c r="R34" s="203"/>
      <c r="S34" s="204"/>
    </row>
    <row r="35" spans="2:19" ht="12.75" customHeight="1">
      <c r="B35" s="36" t="s">
        <v>221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203"/>
      <c r="O35" s="218"/>
      <c r="P35" s="218"/>
      <c r="Q35" s="219"/>
      <c r="R35" s="218"/>
      <c r="S35" s="219"/>
    </row>
    <row r="36" spans="2:19" ht="12.75" customHeight="1">
      <c r="B36" s="5" t="s">
        <v>215</v>
      </c>
      <c r="C36" s="220">
        <v>20.909696767744084</v>
      </c>
      <c r="D36" s="220">
        <v>28.301043219076007</v>
      </c>
      <c r="E36" s="220">
        <v>32.0690718470552</v>
      </c>
      <c r="F36" s="220">
        <v>24.696422710863146</v>
      </c>
      <c r="G36" s="220">
        <v>31.63587201442091</v>
      </c>
      <c r="H36" s="220">
        <v>22.684752104770816</v>
      </c>
      <c r="I36" s="220">
        <v>25.647288715192968</v>
      </c>
      <c r="J36" s="220">
        <v>18.68563021088769</v>
      </c>
      <c r="K36" s="220">
        <v>13.820283762480296</v>
      </c>
      <c r="L36" s="220">
        <v>16.657287563308948</v>
      </c>
      <c r="M36" s="220">
        <v>17.9291553133515</v>
      </c>
      <c r="N36" s="220">
        <v>16.649484536082472</v>
      </c>
      <c r="O36" s="207">
        <v>15.118577075098813</v>
      </c>
      <c r="P36" s="207">
        <v>12.857142857142856</v>
      </c>
      <c r="Q36" s="220">
        <v>16.446124763705104</v>
      </c>
      <c r="R36" s="207">
        <v>19.367088607594937</v>
      </c>
      <c r="S36" s="220">
        <v>22.412420382165603</v>
      </c>
    </row>
    <row r="37" spans="2:19" s="33" customFormat="1" ht="12.75" customHeight="1">
      <c r="B37" s="35" t="s">
        <v>214</v>
      </c>
      <c r="C37" s="221">
        <v>8.81675392670157</v>
      </c>
      <c r="D37" s="221">
        <v>10.09968896901455</v>
      </c>
      <c r="E37" s="221">
        <v>24.128862590401052</v>
      </c>
      <c r="F37" s="221">
        <v>27.188208616780045</v>
      </c>
      <c r="G37" s="221">
        <v>25.759999999999998</v>
      </c>
      <c r="H37" s="221">
        <v>25.358851674641148</v>
      </c>
      <c r="I37" s="221">
        <v>23.45072345072345</v>
      </c>
      <c r="J37" s="221">
        <v>20.42833607907743</v>
      </c>
      <c r="K37" s="221">
        <v>18.626155878467635</v>
      </c>
      <c r="L37" s="221">
        <v>19.13946587537092</v>
      </c>
      <c r="M37" s="221">
        <v>18.862373324615888</v>
      </c>
      <c r="N37" s="221">
        <v>15.989918790254832</v>
      </c>
      <c r="O37" s="208">
        <v>14.916666666666668</v>
      </c>
      <c r="P37" s="208">
        <v>18.808872683075055</v>
      </c>
      <c r="Q37" s="221">
        <v>16.42180868429644</v>
      </c>
      <c r="R37" s="208">
        <v>15.077881619937694</v>
      </c>
      <c r="S37" s="221">
        <v>17.59175007582651</v>
      </c>
    </row>
    <row r="38" spans="2:19" s="188" customFormat="1" ht="24" customHeight="1">
      <c r="B38" s="186" t="s">
        <v>222</v>
      </c>
      <c r="C38" s="19">
        <v>12.909960852544586</v>
      </c>
      <c r="D38" s="19">
        <v>18.88652688966133</v>
      </c>
      <c r="E38" s="19">
        <v>26.146944303368887</v>
      </c>
      <c r="F38" s="19">
        <v>22.896213183730715</v>
      </c>
      <c r="G38" s="19">
        <v>23.577125861835878</v>
      </c>
      <c r="H38" s="19">
        <v>20.319976076555022</v>
      </c>
      <c r="I38" s="19">
        <v>21.69695103172159</v>
      </c>
      <c r="J38" s="19">
        <v>16.71279212792128</v>
      </c>
      <c r="K38" s="19">
        <v>15</v>
      </c>
      <c r="L38" s="19">
        <v>14.871618128554195</v>
      </c>
      <c r="M38" s="19">
        <v>17.4249235748966</v>
      </c>
      <c r="N38" s="222">
        <v>12.573099415204677</v>
      </c>
      <c r="O38" s="223">
        <v>12.429289754871151</v>
      </c>
      <c r="P38" s="224">
        <v>12.794496990541704</v>
      </c>
      <c r="Q38" s="223">
        <v>14.280816046631237</v>
      </c>
      <c r="R38" s="224">
        <v>13.459399332591767</v>
      </c>
      <c r="S38" s="188">
        <v>15.91328413284133</v>
      </c>
    </row>
    <row r="39" spans="2:19" s="60" customFormat="1" ht="33.75" customHeight="1">
      <c r="B39" s="178" t="s">
        <v>237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225"/>
      <c r="O39" s="225"/>
      <c r="P39" s="225"/>
      <c r="Q39" s="226"/>
      <c r="R39" s="225"/>
      <c r="S39" s="226"/>
    </row>
    <row r="40" spans="2:19" s="12" customFormat="1" ht="12.75" customHeight="1">
      <c r="B40" s="79" t="s">
        <v>2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203"/>
      <c r="O40" s="203"/>
      <c r="P40" s="203"/>
      <c r="Q40" s="204"/>
      <c r="R40" s="203"/>
      <c r="S40" s="204"/>
    </row>
    <row r="41" spans="2:19" ht="12.75" customHeight="1">
      <c r="B41" s="5" t="s">
        <v>215</v>
      </c>
      <c r="C41" s="201">
        <v>935</v>
      </c>
      <c r="D41" s="201">
        <v>1578</v>
      </c>
      <c r="E41" s="201">
        <v>1074</v>
      </c>
      <c r="F41" s="201">
        <v>1055</v>
      </c>
      <c r="G41" s="3">
        <v>583</v>
      </c>
      <c r="H41" s="3">
        <v>224</v>
      </c>
      <c r="I41" s="3">
        <v>293</v>
      </c>
      <c r="J41" s="3">
        <v>244</v>
      </c>
      <c r="K41" s="3">
        <v>145</v>
      </c>
      <c r="L41" s="3">
        <v>51</v>
      </c>
      <c r="M41" s="3">
        <v>120</v>
      </c>
      <c r="N41" s="201">
        <v>202</v>
      </c>
      <c r="O41" s="201">
        <v>185</v>
      </c>
      <c r="P41" s="179">
        <v>119</v>
      </c>
      <c r="Q41" s="201">
        <v>152</v>
      </c>
      <c r="R41" s="179">
        <v>180</v>
      </c>
      <c r="S41" s="3">
        <v>434</v>
      </c>
    </row>
    <row r="42" spans="2:19" ht="12.75" customHeight="1">
      <c r="B42" s="5" t="s">
        <v>214</v>
      </c>
      <c r="C42" s="3">
        <v>97</v>
      </c>
      <c r="D42" s="3">
        <v>-32</v>
      </c>
      <c r="E42" s="3">
        <v>593</v>
      </c>
      <c r="F42" s="3">
        <v>687</v>
      </c>
      <c r="G42" s="3">
        <v>725</v>
      </c>
      <c r="H42" s="3">
        <v>486</v>
      </c>
      <c r="I42" s="3">
        <v>354</v>
      </c>
      <c r="J42" s="3">
        <v>231</v>
      </c>
      <c r="K42" s="3">
        <v>380</v>
      </c>
      <c r="L42" s="3">
        <v>149</v>
      </c>
      <c r="M42" s="3">
        <v>-67</v>
      </c>
      <c r="N42" s="201">
        <v>233</v>
      </c>
      <c r="O42" s="201">
        <v>201</v>
      </c>
      <c r="P42" s="179">
        <v>158</v>
      </c>
      <c r="Q42" s="201">
        <v>48</v>
      </c>
      <c r="R42" s="179">
        <v>100</v>
      </c>
      <c r="S42" s="3">
        <v>356</v>
      </c>
    </row>
    <row r="43" spans="2:19" ht="12.75" customHeight="1">
      <c r="B43" s="11" t="s">
        <v>216</v>
      </c>
      <c r="C43" s="12">
        <v>-147</v>
      </c>
      <c r="D43" s="12">
        <v>-28</v>
      </c>
      <c r="E43" s="12">
        <v>-141</v>
      </c>
      <c r="F43" s="12">
        <v>-185</v>
      </c>
      <c r="G43" s="12">
        <v>-107</v>
      </c>
      <c r="H43" s="12">
        <v>-323</v>
      </c>
      <c r="I43" s="12">
        <v>-67</v>
      </c>
      <c r="J43" s="12">
        <v>-122</v>
      </c>
      <c r="K43" s="12">
        <v>-133</v>
      </c>
      <c r="L43" s="12">
        <v>-26</v>
      </c>
      <c r="M43" s="12">
        <v>3</v>
      </c>
      <c r="N43" s="201">
        <v>-113</v>
      </c>
      <c r="O43" s="201">
        <v>-122</v>
      </c>
      <c r="P43" s="179">
        <v>-101</v>
      </c>
      <c r="Q43" s="201">
        <v>-31</v>
      </c>
      <c r="R43" s="179">
        <v>-48</v>
      </c>
      <c r="S43" s="3">
        <v>-122</v>
      </c>
    </row>
    <row r="44" spans="2:19" ht="12.75" customHeight="1">
      <c r="B44" s="5" t="s">
        <v>217</v>
      </c>
      <c r="C44" s="3">
        <v>-79</v>
      </c>
      <c r="D44" s="3">
        <v>-165</v>
      </c>
      <c r="E44" s="3">
        <v>10</v>
      </c>
      <c r="F44" s="3">
        <v>52</v>
      </c>
      <c r="G44" s="3">
        <v>-12</v>
      </c>
      <c r="H44" s="3">
        <v>31</v>
      </c>
      <c r="I44" s="3">
        <v>59</v>
      </c>
      <c r="J44" s="3">
        <v>51</v>
      </c>
      <c r="K44" s="3">
        <v>136</v>
      </c>
      <c r="L44" s="3">
        <v>-11</v>
      </c>
      <c r="M44" s="3">
        <v>30</v>
      </c>
      <c r="N44" s="201">
        <v>-77</v>
      </c>
      <c r="O44" s="201">
        <v>16</v>
      </c>
      <c r="P44" s="179">
        <v>-73</v>
      </c>
      <c r="Q44" s="201">
        <v>-20</v>
      </c>
      <c r="R44" s="179">
        <v>-38</v>
      </c>
      <c r="S44" s="3">
        <v>-28</v>
      </c>
    </row>
    <row r="45" spans="2:19" s="182" customFormat="1" ht="24" customHeight="1">
      <c r="B45" s="180" t="s">
        <v>218</v>
      </c>
      <c r="C45" s="21">
        <v>806</v>
      </c>
      <c r="D45" s="21">
        <v>1353</v>
      </c>
      <c r="E45" s="21">
        <v>1536</v>
      </c>
      <c r="F45" s="21">
        <v>1609</v>
      </c>
      <c r="G45" s="21">
        <v>1189</v>
      </c>
      <c r="H45" s="21">
        <v>418</v>
      </c>
      <c r="I45" s="21">
        <v>639</v>
      </c>
      <c r="J45" s="21">
        <v>404</v>
      </c>
      <c r="K45" s="21">
        <v>528</v>
      </c>
      <c r="L45" s="21">
        <v>163</v>
      </c>
      <c r="M45" s="21">
        <v>86</v>
      </c>
      <c r="N45" s="202">
        <v>245</v>
      </c>
      <c r="O45" s="202">
        <v>280</v>
      </c>
      <c r="P45" s="202">
        <v>103</v>
      </c>
      <c r="Q45" s="189">
        <v>149</v>
      </c>
      <c r="R45" s="202">
        <v>194</v>
      </c>
      <c r="S45" s="189">
        <v>640</v>
      </c>
    </row>
    <row r="46" spans="2:19" s="60" customFormat="1" ht="33.75" customHeight="1">
      <c r="B46" s="178" t="s">
        <v>238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203"/>
      <c r="O46" s="203"/>
      <c r="P46" s="203"/>
      <c r="Q46" s="204"/>
      <c r="R46" s="203"/>
      <c r="S46" s="204"/>
    </row>
    <row r="47" spans="2:19" ht="12.75" customHeight="1">
      <c r="B47" s="36" t="s">
        <v>221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203"/>
      <c r="O47" s="203"/>
      <c r="P47" s="203"/>
      <c r="Q47" s="204"/>
      <c r="R47" s="203"/>
      <c r="S47" s="204"/>
    </row>
    <row r="48" spans="2:20" ht="12.75" customHeight="1">
      <c r="B48" s="5" t="s">
        <v>215</v>
      </c>
      <c r="C48" s="227">
        <v>15.578140619793402</v>
      </c>
      <c r="D48" s="227">
        <v>23.517138599105813</v>
      </c>
      <c r="E48" s="227">
        <v>16.558741905642922</v>
      </c>
      <c r="F48" s="227">
        <v>17.31211027239908</v>
      </c>
      <c r="G48" s="227">
        <v>26.27309598918432</v>
      </c>
      <c r="H48" s="227">
        <v>10.47708138447147</v>
      </c>
      <c r="I48" s="227">
        <v>14.313629702002931</v>
      </c>
      <c r="J48" s="227">
        <v>11.966650318783717</v>
      </c>
      <c r="K48" s="227">
        <v>7.619548081975827</v>
      </c>
      <c r="L48" s="227">
        <v>2.8700056274620147</v>
      </c>
      <c r="M48" s="227">
        <v>6.539509536784741</v>
      </c>
      <c r="N48" s="227">
        <v>10.412371134020619</v>
      </c>
      <c r="O48" s="227">
        <v>9.140316205533598</v>
      </c>
      <c r="P48" s="227">
        <v>6.296296296296296</v>
      </c>
      <c r="Q48" s="227">
        <v>7.183364839319471</v>
      </c>
      <c r="R48" s="227">
        <v>7.59493670886076</v>
      </c>
      <c r="S48" s="227">
        <v>17.277070063694268</v>
      </c>
      <c r="T48" s="227"/>
    </row>
    <row r="49" spans="2:20" ht="12.75" customHeight="1">
      <c r="B49" s="5" t="s">
        <v>214</v>
      </c>
      <c r="C49" s="227">
        <v>2.0314136125654447</v>
      </c>
      <c r="D49" s="227">
        <v>-0.7010630086951531</v>
      </c>
      <c r="E49" s="227">
        <v>12.99583607275915</v>
      </c>
      <c r="F49" s="227">
        <v>15.578231292517005</v>
      </c>
      <c r="G49" s="227">
        <v>16.57142857142857</v>
      </c>
      <c r="H49" s="227">
        <v>12.918660287081341</v>
      </c>
      <c r="I49" s="227">
        <v>9.664209664209663</v>
      </c>
      <c r="J49" s="227">
        <v>6.3426688632619435</v>
      </c>
      <c r="K49" s="227">
        <v>10.039630118890356</v>
      </c>
      <c r="L49" s="227">
        <v>4.421364985163205</v>
      </c>
      <c r="M49" s="227">
        <v>-2.190258254331481</v>
      </c>
      <c r="N49" s="227">
        <v>6.524782973956874</v>
      </c>
      <c r="O49" s="227">
        <v>5.583333333333333</v>
      </c>
      <c r="P49" s="227">
        <v>4.800972348830143</v>
      </c>
      <c r="Q49" s="227">
        <v>1.5670910871694417</v>
      </c>
      <c r="R49" s="227">
        <v>3.115264797507788</v>
      </c>
      <c r="S49" s="227">
        <v>10.797694874127997</v>
      </c>
      <c r="T49" s="227"/>
    </row>
    <row r="50" spans="2:19" s="182" customFormat="1" ht="24" customHeight="1">
      <c r="B50" s="180" t="s">
        <v>222</v>
      </c>
      <c r="C50" s="181">
        <v>7.011744236624619</v>
      </c>
      <c r="D50" s="181">
        <v>11.301844706639443</v>
      </c>
      <c r="E50" s="181">
        <v>13.001523616048754</v>
      </c>
      <c r="F50" s="181">
        <v>14.104137447405328</v>
      </c>
      <c r="G50" s="181">
        <v>16.07408408814384</v>
      </c>
      <c r="H50" s="181">
        <v>6.25</v>
      </c>
      <c r="I50" s="181">
        <v>9.839852171234986</v>
      </c>
      <c r="J50" s="181">
        <v>6.211562115621156</v>
      </c>
      <c r="K50" s="181">
        <v>8</v>
      </c>
      <c r="L50" s="181">
        <v>3</v>
      </c>
      <c r="M50" s="181">
        <v>2</v>
      </c>
      <c r="N50" s="228">
        <v>4</v>
      </c>
      <c r="O50" s="228">
        <v>4</v>
      </c>
      <c r="P50" s="228">
        <v>2</v>
      </c>
      <c r="Q50" s="229">
        <v>3</v>
      </c>
      <c r="R50" s="228">
        <v>3</v>
      </c>
      <c r="S50" s="229">
        <v>10</v>
      </c>
    </row>
    <row r="51" spans="2:19" s="60" customFormat="1" ht="33.75" customHeight="1">
      <c r="B51" s="178" t="s">
        <v>239</v>
      </c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55"/>
      <c r="O51" s="55"/>
      <c r="P51" s="55"/>
      <c r="Q51" s="4"/>
      <c r="R51" s="55"/>
      <c r="S51" s="4"/>
    </row>
    <row r="52" spans="2:13" ht="12.75" customHeight="1">
      <c r="B52" s="36" t="s">
        <v>231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2:19" ht="12.75" customHeight="1">
      <c r="B53" s="5" t="s">
        <v>215</v>
      </c>
      <c r="C53" s="183">
        <v>459</v>
      </c>
      <c r="D53" s="183">
        <v>482.4200000000001</v>
      </c>
      <c r="E53" s="3">
        <v>480</v>
      </c>
      <c r="F53" s="3">
        <v>523</v>
      </c>
      <c r="G53" s="3">
        <v>219</v>
      </c>
      <c r="H53" s="3">
        <v>231</v>
      </c>
      <c r="I53" s="3">
        <v>229</v>
      </c>
      <c r="J53" s="3">
        <v>245</v>
      </c>
      <c r="K53" s="3">
        <v>255</v>
      </c>
      <c r="L53" s="3">
        <v>227</v>
      </c>
      <c r="M53" s="3">
        <v>238</v>
      </c>
      <c r="N53" s="129">
        <v>231</v>
      </c>
      <c r="O53" s="129">
        <v>250</v>
      </c>
      <c r="P53" s="231">
        <v>224</v>
      </c>
      <c r="Q53" s="129">
        <v>255</v>
      </c>
      <c r="R53" s="231">
        <v>262</v>
      </c>
      <c r="S53" s="3">
        <v>266</v>
      </c>
    </row>
    <row r="54" spans="2:19" ht="12.75" customHeight="1">
      <c r="B54" s="5" t="s">
        <v>214</v>
      </c>
      <c r="C54" s="183">
        <v>484</v>
      </c>
      <c r="D54" s="183">
        <v>457.30999999999995</v>
      </c>
      <c r="E54" s="3">
        <v>465</v>
      </c>
      <c r="F54" s="3">
        <v>472</v>
      </c>
      <c r="G54" s="3">
        <v>495</v>
      </c>
      <c r="H54" s="3">
        <v>456</v>
      </c>
      <c r="I54" s="3">
        <v>466</v>
      </c>
      <c r="J54" s="3">
        <v>474</v>
      </c>
      <c r="K54" s="3">
        <v>521</v>
      </c>
      <c r="L54" s="3">
        <v>460</v>
      </c>
      <c r="M54" s="3">
        <v>419</v>
      </c>
      <c r="N54" s="129">
        <v>472</v>
      </c>
      <c r="O54" s="129">
        <v>491</v>
      </c>
      <c r="P54" s="231">
        <v>432</v>
      </c>
      <c r="Q54" s="129">
        <v>404</v>
      </c>
      <c r="R54" s="231">
        <v>414</v>
      </c>
      <c r="S54" s="3">
        <v>415</v>
      </c>
    </row>
    <row r="55" spans="2:19" s="199" customFormat="1" ht="12.75">
      <c r="B55" s="180" t="s">
        <v>218</v>
      </c>
      <c r="C55" s="181">
        <v>943</v>
      </c>
      <c r="D55" s="181">
        <v>939.73</v>
      </c>
      <c r="E55" s="181">
        <v>945</v>
      </c>
      <c r="F55" s="181">
        <v>995</v>
      </c>
      <c r="G55" s="181">
        <v>714</v>
      </c>
      <c r="H55" s="181">
        <v>687</v>
      </c>
      <c r="I55" s="181">
        <v>695</v>
      </c>
      <c r="J55" s="181">
        <v>719</v>
      </c>
      <c r="K55" s="181">
        <v>776</v>
      </c>
      <c r="L55" s="181">
        <v>687</v>
      </c>
      <c r="M55" s="181">
        <v>657</v>
      </c>
      <c r="N55" s="232">
        <v>703</v>
      </c>
      <c r="O55" s="232">
        <v>741</v>
      </c>
      <c r="P55" s="232">
        <v>656</v>
      </c>
      <c r="Q55" s="233">
        <v>659</v>
      </c>
      <c r="R55" s="232">
        <v>676</v>
      </c>
      <c r="S55" s="233">
        <v>681</v>
      </c>
    </row>
  </sheetData>
  <sheetProtection/>
  <mergeCells count="5">
    <mergeCell ref="R4:S4"/>
    <mergeCell ref="D2:G2"/>
    <mergeCell ref="H2:K2"/>
    <mergeCell ref="L2:O2"/>
    <mergeCell ref="P2:S2"/>
  </mergeCells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R25"/>
  <sheetViews>
    <sheetView showGridLines="0" zoomScalePageLayoutView="0" workbookViewId="0" topLeftCell="B1">
      <selection activeCell="B12" sqref="B12"/>
    </sheetView>
  </sheetViews>
  <sheetFormatPr defaultColWidth="9.140625" defaultRowHeight="12.75"/>
  <cols>
    <col min="1" max="1" width="0" style="3" hidden="1" customWidth="1"/>
    <col min="2" max="2" width="48.00390625" style="5" bestFit="1" customWidth="1"/>
    <col min="3" max="13" width="8.8515625" style="5" customWidth="1"/>
    <col min="14" max="18" width="8.8515625" style="2" customWidth="1"/>
    <col min="19" max="43" width="9.140625" style="2" customWidth="1"/>
    <col min="44" max="16384" width="9.140625" style="3" customWidth="1"/>
  </cols>
  <sheetData>
    <row r="1" spans="2:13" ht="23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43" ht="23.25" customHeight="1">
      <c r="B2" s="4" t="s">
        <v>30</v>
      </c>
      <c r="C2" s="40" t="s">
        <v>31</v>
      </c>
      <c r="D2" s="234" t="s">
        <v>3</v>
      </c>
      <c r="E2" s="234"/>
      <c r="F2" s="234"/>
      <c r="G2" s="234"/>
      <c r="H2" s="234" t="s">
        <v>4</v>
      </c>
      <c r="I2" s="234"/>
      <c r="J2" s="234"/>
      <c r="K2" s="234"/>
      <c r="L2" s="234" t="s">
        <v>5</v>
      </c>
      <c r="M2" s="234"/>
      <c r="N2" s="234"/>
      <c r="O2" s="234"/>
      <c r="P2" s="234" t="s">
        <v>32</v>
      </c>
      <c r="Q2" s="234"/>
      <c r="R2" s="234"/>
      <c r="S2" s="234"/>
      <c r="T2" s="234" t="s">
        <v>33</v>
      </c>
      <c r="U2" s="234"/>
      <c r="V2" s="234"/>
      <c r="W2" s="234"/>
      <c r="X2" s="234" t="s">
        <v>34</v>
      </c>
      <c r="Y2" s="234"/>
      <c r="Z2" s="234"/>
      <c r="AA2" s="234"/>
      <c r="AB2" s="234" t="s">
        <v>35</v>
      </c>
      <c r="AC2" s="234"/>
      <c r="AD2" s="234"/>
      <c r="AE2" s="234"/>
      <c r="AF2" s="234" t="s">
        <v>36</v>
      </c>
      <c r="AG2" s="234"/>
      <c r="AH2" s="234"/>
      <c r="AI2" s="234"/>
      <c r="AJ2" s="234" t="s">
        <v>37</v>
      </c>
      <c r="AK2" s="234"/>
      <c r="AL2" s="234"/>
      <c r="AM2" s="234"/>
      <c r="AN2" s="234" t="s">
        <v>6</v>
      </c>
      <c r="AO2" s="234"/>
      <c r="AP2" s="234"/>
      <c r="AQ2" s="234"/>
    </row>
    <row r="3" spans="2:43" s="9" customFormat="1" ht="12.75">
      <c r="B3" s="6" t="s">
        <v>2</v>
      </c>
      <c r="C3" s="9" t="s">
        <v>38</v>
      </c>
      <c r="D3" s="9" t="s">
        <v>39</v>
      </c>
      <c r="E3" s="9" t="s">
        <v>40</v>
      </c>
      <c r="F3" s="9" t="s">
        <v>41</v>
      </c>
      <c r="G3" s="9" t="s">
        <v>38</v>
      </c>
      <c r="H3" s="9" t="s">
        <v>39</v>
      </c>
      <c r="I3" s="9" t="s">
        <v>40</v>
      </c>
      <c r="J3" s="9" t="s">
        <v>41</v>
      </c>
      <c r="K3" s="9" t="s">
        <v>38</v>
      </c>
      <c r="L3" s="9" t="s">
        <v>39</v>
      </c>
      <c r="M3" s="9" t="s">
        <v>40</v>
      </c>
      <c r="N3" s="9" t="s">
        <v>41</v>
      </c>
      <c r="O3" s="9" t="s">
        <v>38</v>
      </c>
      <c r="P3" s="9" t="s">
        <v>39</v>
      </c>
      <c r="Q3" s="9" t="s">
        <v>40</v>
      </c>
      <c r="R3" s="9" t="s">
        <v>41</v>
      </c>
      <c r="S3" s="9" t="s">
        <v>38</v>
      </c>
      <c r="T3" s="9" t="s">
        <v>39</v>
      </c>
      <c r="U3" s="9" t="s">
        <v>40</v>
      </c>
      <c r="V3" s="9" t="s">
        <v>41</v>
      </c>
      <c r="W3" s="9" t="s">
        <v>38</v>
      </c>
      <c r="X3" s="9" t="s">
        <v>39</v>
      </c>
      <c r="Y3" s="9" t="s">
        <v>40</v>
      </c>
      <c r="Z3" s="9" t="s">
        <v>41</v>
      </c>
      <c r="AA3" s="9" t="s">
        <v>38</v>
      </c>
      <c r="AB3" s="9" t="s">
        <v>39</v>
      </c>
      <c r="AC3" s="9" t="s">
        <v>40</v>
      </c>
      <c r="AD3" s="9" t="s">
        <v>41</v>
      </c>
      <c r="AE3" s="9" t="s">
        <v>38</v>
      </c>
      <c r="AF3" s="9" t="s">
        <v>39</v>
      </c>
      <c r="AG3" s="9" t="s">
        <v>40</v>
      </c>
      <c r="AH3" s="9" t="s">
        <v>41</v>
      </c>
      <c r="AI3" s="9" t="s">
        <v>38</v>
      </c>
      <c r="AJ3" s="9" t="s">
        <v>39</v>
      </c>
      <c r="AK3" s="9" t="s">
        <v>40</v>
      </c>
      <c r="AL3" s="9" t="s">
        <v>41</v>
      </c>
      <c r="AM3" s="9" t="s">
        <v>38</v>
      </c>
      <c r="AN3" s="9" t="s">
        <v>39</v>
      </c>
      <c r="AO3" s="9" t="s">
        <v>40</v>
      </c>
      <c r="AP3" s="9" t="s">
        <v>41</v>
      </c>
      <c r="AQ3" s="9" t="s">
        <v>38</v>
      </c>
    </row>
    <row r="4" spans="2:43" s="12" customFormat="1" ht="12.75">
      <c r="B4" s="11" t="s">
        <v>7</v>
      </c>
      <c r="C4" s="12">
        <v>11495</v>
      </c>
      <c r="D4" s="12">
        <v>11971</v>
      </c>
      <c r="E4" s="12">
        <v>11814</v>
      </c>
      <c r="F4" s="12">
        <v>11408</v>
      </c>
      <c r="G4" s="12">
        <v>7397</v>
      </c>
      <c r="H4" s="12">
        <v>6688</v>
      </c>
      <c r="I4" s="12">
        <v>6494</v>
      </c>
      <c r="J4" s="12">
        <v>6504</v>
      </c>
      <c r="K4" s="12">
        <v>6520</v>
      </c>
      <c r="L4" s="12">
        <v>5803</v>
      </c>
      <c r="M4" s="12">
        <v>5561</v>
      </c>
      <c r="N4" s="41">
        <v>6156</v>
      </c>
      <c r="O4" s="41">
        <v>6364</v>
      </c>
      <c r="P4" s="41">
        <v>5815</v>
      </c>
      <c r="Q4" s="41">
        <v>5833</v>
      </c>
      <c r="R4" s="41">
        <v>6293</v>
      </c>
      <c r="S4" s="13">
        <v>6504</v>
      </c>
      <c r="T4" s="13">
        <v>5843</v>
      </c>
      <c r="U4" s="13">
        <v>6054</v>
      </c>
      <c r="V4" s="13">
        <v>5898</v>
      </c>
      <c r="W4" s="13">
        <v>5897</v>
      </c>
      <c r="X4" s="13">
        <v>5565</v>
      </c>
      <c r="Y4" s="13">
        <v>5544</v>
      </c>
      <c r="Z4" s="13">
        <v>5600</v>
      </c>
      <c r="AA4" s="13">
        <v>5636</v>
      </c>
      <c r="AB4" s="13">
        <v>5468</v>
      </c>
      <c r="AC4" s="13">
        <v>5393</v>
      </c>
      <c r="AD4" s="13">
        <v>5439</v>
      </c>
      <c r="AE4" s="13">
        <v>5357</v>
      </c>
      <c r="AF4" s="13">
        <v>5213</v>
      </c>
      <c r="AG4" s="13">
        <v>5478</v>
      </c>
      <c r="AH4" s="13">
        <v>5489</v>
      </c>
      <c r="AI4" s="13">
        <v>5634</v>
      </c>
      <c r="AJ4" s="13">
        <v>5124</v>
      </c>
      <c r="AK4" s="13">
        <v>5191</v>
      </c>
      <c r="AL4" s="13">
        <v>5128</v>
      </c>
      <c r="AM4" s="13">
        <v>5410</v>
      </c>
      <c r="AN4" s="13">
        <v>4755</v>
      </c>
      <c r="AO4" s="13">
        <v>4748</v>
      </c>
      <c r="AP4" s="13">
        <v>5005</v>
      </c>
      <c r="AQ4" s="13">
        <v>5181</v>
      </c>
    </row>
    <row r="5" spans="2:43" s="12" customFormat="1" ht="12.75">
      <c r="B5" s="11" t="s">
        <v>8</v>
      </c>
      <c r="C5" s="12">
        <v>66</v>
      </c>
      <c r="D5" s="12">
        <v>221</v>
      </c>
      <c r="E5" s="12">
        <v>109</v>
      </c>
      <c r="F5" s="12">
        <v>51</v>
      </c>
      <c r="G5" s="12">
        <v>59</v>
      </c>
      <c r="H5" s="12">
        <v>72</v>
      </c>
      <c r="I5" s="12">
        <v>22</v>
      </c>
      <c r="J5" s="12">
        <v>82</v>
      </c>
      <c r="K5" s="12">
        <v>35</v>
      </c>
      <c r="L5" s="12">
        <v>45</v>
      </c>
      <c r="M5" s="12">
        <v>49</v>
      </c>
      <c r="N5" s="41">
        <v>61</v>
      </c>
      <c r="O5" s="41">
        <v>44</v>
      </c>
      <c r="P5" s="41">
        <v>59</v>
      </c>
      <c r="Q5" s="41">
        <v>37</v>
      </c>
      <c r="R5" s="41">
        <v>35</v>
      </c>
      <c r="S5" s="13">
        <v>38</v>
      </c>
      <c r="T5" s="13">
        <v>66</v>
      </c>
      <c r="U5" s="13">
        <v>37</v>
      </c>
      <c r="V5" s="13">
        <v>77</v>
      </c>
      <c r="W5" s="13">
        <v>50</v>
      </c>
      <c r="X5" s="13">
        <v>74</v>
      </c>
      <c r="Y5" s="13">
        <v>39</v>
      </c>
      <c r="Z5" s="13">
        <v>48</v>
      </c>
      <c r="AA5" s="13">
        <v>59</v>
      </c>
      <c r="AB5" s="13">
        <v>48</v>
      </c>
      <c r="AC5" s="13">
        <v>31</v>
      </c>
      <c r="AD5" s="13">
        <v>46</v>
      </c>
      <c r="AE5" s="13">
        <v>30</v>
      </c>
      <c r="AF5" s="13">
        <v>34</v>
      </c>
      <c r="AG5" s="13">
        <v>474</v>
      </c>
      <c r="AH5" s="13">
        <v>38</v>
      </c>
      <c r="AI5" s="13">
        <v>48</v>
      </c>
      <c r="AJ5" s="13">
        <v>41</v>
      </c>
      <c r="AK5" s="13">
        <v>30</v>
      </c>
      <c r="AL5" s="13">
        <v>27</v>
      </c>
      <c r="AM5" s="13">
        <v>20</v>
      </c>
      <c r="AN5" s="13">
        <v>31</v>
      </c>
      <c r="AO5" s="13">
        <v>30</v>
      </c>
      <c r="AP5" s="13">
        <v>24</v>
      </c>
      <c r="AQ5" s="13">
        <v>45</v>
      </c>
    </row>
    <row r="6" spans="2:43" s="12" customFormat="1" ht="12.75" customHeight="1">
      <c r="B6" s="11" t="s">
        <v>9</v>
      </c>
      <c r="C6" s="12">
        <v>24</v>
      </c>
      <c r="D6" s="12">
        <v>474</v>
      </c>
      <c r="E6" s="12">
        <v>244</v>
      </c>
      <c r="F6" s="12">
        <v>-8</v>
      </c>
      <c r="G6" s="12">
        <v>14</v>
      </c>
      <c r="H6" s="12">
        <v>479</v>
      </c>
      <c r="I6" s="12">
        <v>23</v>
      </c>
      <c r="J6" s="12">
        <v>-153</v>
      </c>
      <c r="K6" s="12">
        <v>-53</v>
      </c>
      <c r="L6" s="12">
        <v>89</v>
      </c>
      <c r="M6" s="12">
        <v>-112</v>
      </c>
      <c r="N6" s="41">
        <v>14</v>
      </c>
      <c r="O6" s="41">
        <v>-67</v>
      </c>
      <c r="P6" s="41">
        <v>182</v>
      </c>
      <c r="Q6" s="41">
        <v>-140</v>
      </c>
      <c r="R6" s="41">
        <v>-205</v>
      </c>
      <c r="S6" s="13">
        <v>-6</v>
      </c>
      <c r="T6" s="13">
        <v>430</v>
      </c>
      <c r="U6" s="13">
        <v>68</v>
      </c>
      <c r="V6" s="13">
        <v>16</v>
      </c>
      <c r="W6" s="13">
        <v>119</v>
      </c>
      <c r="X6" s="13">
        <v>151</v>
      </c>
      <c r="Y6" s="13">
        <v>-91</v>
      </c>
      <c r="Z6" s="13">
        <v>-82</v>
      </c>
      <c r="AA6" s="13">
        <v>-160</v>
      </c>
      <c r="AB6" s="13">
        <v>76</v>
      </c>
      <c r="AC6" s="13">
        <v>117</v>
      </c>
      <c r="AD6" s="13">
        <v>6</v>
      </c>
      <c r="AE6" s="13">
        <v>101</v>
      </c>
      <c r="AF6" s="13">
        <v>-49</v>
      </c>
      <c r="AG6" s="13">
        <v>-119</v>
      </c>
      <c r="AH6" s="13">
        <v>-5</v>
      </c>
      <c r="AI6" s="13">
        <v>-41</v>
      </c>
      <c r="AJ6" s="13">
        <v>192</v>
      </c>
      <c r="AK6" s="13">
        <v>-102</v>
      </c>
      <c r="AL6" s="13">
        <v>79</v>
      </c>
      <c r="AM6" s="13">
        <v>-106</v>
      </c>
      <c r="AN6" s="13">
        <v>79</v>
      </c>
      <c r="AO6" s="13">
        <v>13</v>
      </c>
      <c r="AP6" s="13">
        <v>-92</v>
      </c>
      <c r="AQ6" s="13">
        <v>-43</v>
      </c>
    </row>
    <row r="7" spans="2:43" s="12" customFormat="1" ht="12.75">
      <c r="B7" s="11" t="s">
        <v>10</v>
      </c>
      <c r="C7" s="12">
        <v>-6127</v>
      </c>
      <c r="D7" s="12">
        <v>-6218</v>
      </c>
      <c r="E7" s="12">
        <v>-5624</v>
      </c>
      <c r="F7" s="12">
        <v>-5142</v>
      </c>
      <c r="G7" s="12">
        <v>-3296</v>
      </c>
      <c r="H7" s="12">
        <v>-3617</v>
      </c>
      <c r="I7" s="12">
        <v>-3180</v>
      </c>
      <c r="J7" s="12">
        <v>-3130</v>
      </c>
      <c r="K7" s="12">
        <v>-3245</v>
      </c>
      <c r="L7" s="12">
        <v>-3058</v>
      </c>
      <c r="M7" s="12">
        <v>-2888</v>
      </c>
      <c r="N7" s="41">
        <v>-3390</v>
      </c>
      <c r="O7" s="41">
        <v>-3301</v>
      </c>
      <c r="P7" s="41">
        <v>-3228</v>
      </c>
      <c r="Q7" s="41">
        <v>-3043</v>
      </c>
      <c r="R7" s="41">
        <v>-3195</v>
      </c>
      <c r="S7" s="13">
        <v>-3421</v>
      </c>
      <c r="T7" s="13">
        <v>-3292</v>
      </c>
      <c r="U7" s="13">
        <v>-3058</v>
      </c>
      <c r="V7" s="13">
        <v>-3222</v>
      </c>
      <c r="W7" s="13">
        <v>-2984</v>
      </c>
      <c r="X7" s="13">
        <v>-2759</v>
      </c>
      <c r="Y7" s="13">
        <v>-2556</v>
      </c>
      <c r="Z7" s="13">
        <v>-2646</v>
      </c>
      <c r="AA7" s="13">
        <v>-2606</v>
      </c>
      <c r="AB7" s="13">
        <v>-2670</v>
      </c>
      <c r="AC7" s="13">
        <v>-2608</v>
      </c>
      <c r="AD7" s="13">
        <v>-2555</v>
      </c>
      <c r="AE7" s="13">
        <v>-2624</v>
      </c>
      <c r="AF7" s="13">
        <v>-2448</v>
      </c>
      <c r="AG7" s="13">
        <v>-2589</v>
      </c>
      <c r="AH7" s="13">
        <v>-2756</v>
      </c>
      <c r="AI7" s="13">
        <v>-2804</v>
      </c>
      <c r="AJ7" s="13">
        <v>-2693</v>
      </c>
      <c r="AK7" s="13">
        <v>-2484</v>
      </c>
      <c r="AL7" s="13">
        <v>-2629</v>
      </c>
      <c r="AM7" s="13">
        <v>-2684</v>
      </c>
      <c r="AN7" s="13">
        <v>-2529</v>
      </c>
      <c r="AO7" s="13">
        <v>-2416</v>
      </c>
      <c r="AP7" s="13">
        <v>-2514</v>
      </c>
      <c r="AQ7" s="13">
        <v>-2777</v>
      </c>
    </row>
    <row r="8" spans="2:43" s="12" customFormat="1" ht="12.75">
      <c r="B8" s="11" t="s">
        <v>11</v>
      </c>
      <c r="C8" s="12">
        <v>-2384</v>
      </c>
      <c r="D8" s="12">
        <v>-2790</v>
      </c>
      <c r="E8" s="12">
        <v>-2805</v>
      </c>
      <c r="F8" s="12">
        <v>-2428</v>
      </c>
      <c r="G8" s="12">
        <v>-1546</v>
      </c>
      <c r="H8" s="12">
        <v>-1901</v>
      </c>
      <c r="I8" s="12">
        <v>-1335</v>
      </c>
      <c r="J8" s="12">
        <v>-1350</v>
      </c>
      <c r="K8" s="12">
        <v>-1270</v>
      </c>
      <c r="L8" s="12">
        <v>-1424</v>
      </c>
      <c r="M8" s="12">
        <v>-1304</v>
      </c>
      <c r="N8" s="41">
        <v>-1259</v>
      </c>
      <c r="O8" s="41">
        <v>-1306</v>
      </c>
      <c r="P8" s="41">
        <v>-1313</v>
      </c>
      <c r="Q8" s="41">
        <v>-1247</v>
      </c>
      <c r="R8" s="41">
        <v>-1338</v>
      </c>
      <c r="S8" s="13">
        <v>-1163</v>
      </c>
      <c r="T8" s="13">
        <v>-1342</v>
      </c>
      <c r="U8" s="13">
        <v>-1414</v>
      </c>
      <c r="V8" s="13">
        <v>-1588</v>
      </c>
      <c r="W8" s="13">
        <v>-1129</v>
      </c>
      <c r="X8" s="13">
        <v>-1214</v>
      </c>
      <c r="Y8" s="13">
        <v>-1117</v>
      </c>
      <c r="Z8" s="13">
        <v>-1141</v>
      </c>
      <c r="AA8" s="13">
        <v>-1154</v>
      </c>
      <c r="AB8" s="13">
        <v>-1211</v>
      </c>
      <c r="AC8" s="13">
        <v>-1144</v>
      </c>
      <c r="AD8" s="13">
        <v>-1211</v>
      </c>
      <c r="AE8" s="13">
        <v>-1008</v>
      </c>
      <c r="AF8" s="13">
        <v>-1223</v>
      </c>
      <c r="AG8" s="13">
        <v>-1142</v>
      </c>
      <c r="AH8" s="13">
        <v>-1033</v>
      </c>
      <c r="AI8" s="13">
        <v>-1023</v>
      </c>
      <c r="AJ8" s="13">
        <v>-1085</v>
      </c>
      <c r="AK8" s="13">
        <v>-1117</v>
      </c>
      <c r="AL8" s="13">
        <v>-1027</v>
      </c>
      <c r="AM8" s="13">
        <v>-1016</v>
      </c>
      <c r="AN8" s="13">
        <v>-1048</v>
      </c>
      <c r="AO8" s="13">
        <v>-1025</v>
      </c>
      <c r="AP8" s="13">
        <v>-1003</v>
      </c>
      <c r="AQ8" s="13">
        <v>-930</v>
      </c>
    </row>
    <row r="9" spans="2:43" s="12" customFormat="1" ht="12.75">
      <c r="B9" s="11" t="s">
        <v>12</v>
      </c>
      <c r="C9" s="12">
        <v>-1593</v>
      </c>
      <c r="D9" s="12">
        <v>-1582</v>
      </c>
      <c r="E9" s="12">
        <v>-1548</v>
      </c>
      <c r="F9" s="12">
        <v>-1620</v>
      </c>
      <c r="G9" s="12">
        <v>-969</v>
      </c>
      <c r="H9" s="12">
        <v>-914</v>
      </c>
      <c r="I9" s="12">
        <v>-907</v>
      </c>
      <c r="J9" s="12">
        <v>-1069</v>
      </c>
      <c r="K9" s="12">
        <v>-983</v>
      </c>
      <c r="L9" s="12">
        <v>-886</v>
      </c>
      <c r="M9" s="12">
        <v>-741</v>
      </c>
      <c r="N9" s="41">
        <v>-978</v>
      </c>
      <c r="O9" s="41">
        <v>-981</v>
      </c>
      <c r="P9" s="41">
        <v>-912</v>
      </c>
      <c r="Q9" s="41">
        <v>-799</v>
      </c>
      <c r="R9" s="41">
        <v>-1011</v>
      </c>
      <c r="S9" s="13">
        <v>-928</v>
      </c>
      <c r="T9" s="13">
        <v>-911</v>
      </c>
      <c r="U9" s="13">
        <v>-806</v>
      </c>
      <c r="V9" s="13">
        <v>-978</v>
      </c>
      <c r="W9" s="13">
        <v>-900</v>
      </c>
      <c r="X9" s="13">
        <v>-891</v>
      </c>
      <c r="Y9" s="13">
        <v>-767</v>
      </c>
      <c r="Z9" s="13">
        <v>-914</v>
      </c>
      <c r="AA9" s="13">
        <v>-851</v>
      </c>
      <c r="AB9" s="13">
        <v>-1017</v>
      </c>
      <c r="AC9" s="13">
        <v>-752</v>
      </c>
      <c r="AD9" s="13">
        <v>-866</v>
      </c>
      <c r="AE9" s="13">
        <v>-839</v>
      </c>
      <c r="AF9" s="13">
        <v>-850</v>
      </c>
      <c r="AG9" s="13">
        <v>-718</v>
      </c>
      <c r="AH9" s="13">
        <v>-836</v>
      </c>
      <c r="AI9" s="13">
        <v>-763</v>
      </c>
      <c r="AJ9" s="13">
        <v>-769</v>
      </c>
      <c r="AK9" s="13">
        <v>-726</v>
      </c>
      <c r="AL9" s="13">
        <v>-786</v>
      </c>
      <c r="AM9" s="13">
        <v>-739</v>
      </c>
      <c r="AN9" s="13">
        <v>-739</v>
      </c>
      <c r="AO9" s="13">
        <v>-678</v>
      </c>
      <c r="AP9" s="13">
        <v>-792</v>
      </c>
      <c r="AQ9" s="13">
        <v>-749</v>
      </c>
    </row>
    <row r="10" spans="2:43" s="12" customFormat="1" ht="12.75">
      <c r="B10" s="11" t="s">
        <v>13</v>
      </c>
      <c r="C10" s="12">
        <v>-678</v>
      </c>
      <c r="D10" s="12">
        <v>-687</v>
      </c>
      <c r="E10" s="12">
        <v>-660</v>
      </c>
      <c r="F10" s="12">
        <v>-658</v>
      </c>
      <c r="G10" s="12">
        <v>-475</v>
      </c>
      <c r="H10" s="12">
        <v>-480</v>
      </c>
      <c r="I10" s="12">
        <v>-478</v>
      </c>
      <c r="J10" s="12">
        <v>-479</v>
      </c>
      <c r="K10" s="12">
        <v>-475</v>
      </c>
      <c r="L10" s="12">
        <v>-478</v>
      </c>
      <c r="M10" s="12">
        <v>-484</v>
      </c>
      <c r="N10" s="41">
        <v>-490</v>
      </c>
      <c r="O10" s="41">
        <v>-486</v>
      </c>
      <c r="P10" s="41">
        <v>-491</v>
      </c>
      <c r="Q10" s="41">
        <v>-486</v>
      </c>
      <c r="R10" s="41">
        <v>-385</v>
      </c>
      <c r="S10" s="13">
        <v>-382</v>
      </c>
      <c r="T10" s="13">
        <v>-380</v>
      </c>
      <c r="U10" s="13">
        <v>-368</v>
      </c>
      <c r="V10" s="13">
        <v>-377</v>
      </c>
      <c r="W10" s="13">
        <v>-388</v>
      </c>
      <c r="X10" s="13">
        <v>-402</v>
      </c>
      <c r="Y10" s="13">
        <v>-370</v>
      </c>
      <c r="Z10" s="13">
        <v>-374</v>
      </c>
      <c r="AA10" s="13">
        <v>-373</v>
      </c>
      <c r="AB10" s="13">
        <v>-482</v>
      </c>
      <c r="AC10" s="13">
        <v>-360</v>
      </c>
      <c r="AD10" s="13">
        <v>-360</v>
      </c>
      <c r="AE10" s="13">
        <v>-359</v>
      </c>
      <c r="AF10" s="13">
        <v>-351</v>
      </c>
      <c r="AG10" s="13">
        <v>-358</v>
      </c>
      <c r="AH10" s="13">
        <v>-355</v>
      </c>
      <c r="AI10" s="13">
        <v>-353</v>
      </c>
      <c r="AJ10" s="13">
        <v>-349</v>
      </c>
      <c r="AK10" s="13">
        <v>-342</v>
      </c>
      <c r="AL10" s="13">
        <v>-343</v>
      </c>
      <c r="AM10" s="13">
        <v>-344</v>
      </c>
      <c r="AN10" s="13">
        <v>-346</v>
      </c>
      <c r="AO10" s="13">
        <v>-363</v>
      </c>
      <c r="AP10" s="13">
        <v>-366</v>
      </c>
      <c r="AQ10" s="13">
        <v>-364</v>
      </c>
    </row>
    <row r="11" spans="2:44" s="12" customFormat="1" ht="12.75">
      <c r="B11" s="11" t="s">
        <v>14</v>
      </c>
      <c r="C11" s="13" t="s">
        <v>15</v>
      </c>
      <c r="D11" s="13" t="s">
        <v>15</v>
      </c>
      <c r="E11" s="13" t="s">
        <v>15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3" t="s">
        <v>15</v>
      </c>
      <c r="M11" s="13" t="s">
        <v>15</v>
      </c>
      <c r="N11" s="13">
        <v>132</v>
      </c>
      <c r="O11" s="13" t="s">
        <v>15</v>
      </c>
      <c r="P11" s="13" t="s">
        <v>15</v>
      </c>
      <c r="Q11" s="13" t="s">
        <v>15</v>
      </c>
      <c r="R11" s="13" t="s">
        <v>15</v>
      </c>
      <c r="S11" s="13" t="s">
        <v>15</v>
      </c>
      <c r="T11" s="13" t="s">
        <v>15</v>
      </c>
      <c r="U11" s="13" t="s">
        <v>15</v>
      </c>
      <c r="V11" s="13" t="s">
        <v>15</v>
      </c>
      <c r="W11" s="13" t="s">
        <v>15</v>
      </c>
      <c r="X11" s="13" t="s">
        <v>15</v>
      </c>
      <c r="Y11" s="13" t="s">
        <v>15</v>
      </c>
      <c r="Z11" s="13" t="s">
        <v>15</v>
      </c>
      <c r="AA11" s="13" t="s">
        <v>15</v>
      </c>
      <c r="AB11" s="13" t="s">
        <v>15</v>
      </c>
      <c r="AC11" s="13" t="s">
        <v>15</v>
      </c>
      <c r="AD11" s="13" t="s">
        <v>15</v>
      </c>
      <c r="AE11" s="13" t="s">
        <v>15</v>
      </c>
      <c r="AF11" s="13" t="s">
        <v>15</v>
      </c>
      <c r="AG11" s="13" t="s">
        <v>15</v>
      </c>
      <c r="AH11" s="13" t="s">
        <v>15</v>
      </c>
      <c r="AI11" s="13" t="s">
        <v>15</v>
      </c>
      <c r="AJ11" s="13" t="s">
        <v>15</v>
      </c>
      <c r="AK11" s="13" t="s">
        <v>15</v>
      </c>
      <c r="AL11" s="13" t="s">
        <v>15</v>
      </c>
      <c r="AM11" s="13" t="s">
        <v>15</v>
      </c>
      <c r="AN11" s="13" t="s">
        <v>15</v>
      </c>
      <c r="AO11" s="13" t="s">
        <v>15</v>
      </c>
      <c r="AP11" s="13" t="s">
        <v>15</v>
      </c>
      <c r="AQ11" s="13" t="s">
        <v>15</v>
      </c>
      <c r="AR11" s="13"/>
    </row>
    <row r="12" spans="2:43" s="15" customFormat="1" ht="12.75">
      <c r="B12" s="14" t="s">
        <v>16</v>
      </c>
      <c r="C12" s="13">
        <v>3</v>
      </c>
      <c r="D12" s="13">
        <v>-36</v>
      </c>
      <c r="E12" s="13">
        <v>6</v>
      </c>
      <c r="F12" s="13">
        <v>6</v>
      </c>
      <c r="G12" s="13">
        <v>5</v>
      </c>
      <c r="H12" s="13">
        <v>91</v>
      </c>
      <c r="I12" s="13" t="s">
        <v>15</v>
      </c>
      <c r="J12" s="15">
        <v>-1</v>
      </c>
      <c r="K12" s="15">
        <v>-1</v>
      </c>
      <c r="L12" s="15">
        <v>72</v>
      </c>
      <c r="M12" s="15">
        <v>5</v>
      </c>
      <c r="N12" s="42">
        <v>-1</v>
      </c>
      <c r="O12" s="42">
        <v>13</v>
      </c>
      <c r="P12" s="42">
        <v>-9</v>
      </c>
      <c r="Q12" s="42">
        <v>-6</v>
      </c>
      <c r="R12" s="42">
        <v>0</v>
      </c>
      <c r="S12" s="43">
        <v>-2</v>
      </c>
      <c r="T12" s="43">
        <v>0</v>
      </c>
      <c r="U12" s="43" t="s">
        <v>15</v>
      </c>
      <c r="V12" s="43">
        <v>0</v>
      </c>
      <c r="W12" s="43">
        <v>12</v>
      </c>
      <c r="X12" s="43">
        <v>-3</v>
      </c>
      <c r="Y12" s="43">
        <v>-1</v>
      </c>
      <c r="Z12" s="43">
        <v>-2</v>
      </c>
      <c r="AA12" s="43">
        <v>-1</v>
      </c>
      <c r="AB12" s="43">
        <v>-1</v>
      </c>
      <c r="AC12" s="43">
        <v>0</v>
      </c>
      <c r="AD12" s="43">
        <v>0</v>
      </c>
      <c r="AE12" s="43">
        <v>0</v>
      </c>
      <c r="AF12" s="43">
        <v>-6</v>
      </c>
      <c r="AG12" s="43" t="s">
        <v>15</v>
      </c>
      <c r="AH12" s="43">
        <v>0</v>
      </c>
      <c r="AI12" s="43">
        <v>0</v>
      </c>
      <c r="AJ12" s="43">
        <v>-1</v>
      </c>
      <c r="AK12" s="43">
        <v>0</v>
      </c>
      <c r="AL12" s="43">
        <v>1</v>
      </c>
      <c r="AM12" s="43">
        <v>0</v>
      </c>
      <c r="AN12" s="43">
        <v>0</v>
      </c>
      <c r="AO12" s="43">
        <v>0</v>
      </c>
      <c r="AP12" s="43">
        <v>0</v>
      </c>
      <c r="AQ12" s="43">
        <v>0</v>
      </c>
    </row>
    <row r="13" spans="2:43" s="22" customFormat="1" ht="24" customHeight="1">
      <c r="B13" s="18" t="s">
        <v>17</v>
      </c>
      <c r="C13" s="22">
        <v>806</v>
      </c>
      <c r="D13" s="22">
        <v>1353</v>
      </c>
      <c r="E13" s="22">
        <v>1536</v>
      </c>
      <c r="F13" s="22">
        <v>1609</v>
      </c>
      <c r="G13" s="22">
        <v>1189</v>
      </c>
      <c r="H13" s="22">
        <v>418</v>
      </c>
      <c r="I13" s="22">
        <v>639</v>
      </c>
      <c r="J13" s="22">
        <v>404</v>
      </c>
      <c r="K13" s="22">
        <v>528</v>
      </c>
      <c r="L13" s="22">
        <v>163</v>
      </c>
      <c r="M13" s="21">
        <v>86</v>
      </c>
      <c r="N13" s="28">
        <v>245</v>
      </c>
      <c r="O13" s="28">
        <v>280</v>
      </c>
      <c r="P13" s="28">
        <v>103</v>
      </c>
      <c r="Q13" s="28">
        <v>149</v>
      </c>
      <c r="R13" s="28">
        <v>194</v>
      </c>
      <c r="S13" s="21">
        <v>640</v>
      </c>
      <c r="T13" s="21">
        <v>414</v>
      </c>
      <c r="U13" s="21">
        <v>513</v>
      </c>
      <c r="V13" s="21">
        <v>-174</v>
      </c>
      <c r="W13" s="21">
        <v>677</v>
      </c>
      <c r="X13" s="21">
        <v>521</v>
      </c>
      <c r="Y13" s="21">
        <v>681</v>
      </c>
      <c r="Z13" s="21">
        <v>489</v>
      </c>
      <c r="AA13" s="21">
        <v>550</v>
      </c>
      <c r="AB13" s="21">
        <v>211</v>
      </c>
      <c r="AC13" s="21">
        <v>677</v>
      </c>
      <c r="AD13" s="21">
        <v>499</v>
      </c>
      <c r="AE13" s="21">
        <v>658</v>
      </c>
      <c r="AF13" s="21">
        <v>320</v>
      </c>
      <c r="AG13" s="21">
        <v>1026</v>
      </c>
      <c r="AH13" s="21">
        <v>542</v>
      </c>
      <c r="AI13" s="21">
        <v>698</v>
      </c>
      <c r="AJ13" s="21">
        <v>460</v>
      </c>
      <c r="AK13" s="21">
        <v>450</v>
      </c>
      <c r="AL13" s="21">
        <v>450</v>
      </c>
      <c r="AM13" s="21">
        <v>541</v>
      </c>
      <c r="AN13" s="21">
        <v>203</v>
      </c>
      <c r="AO13" s="21">
        <v>309</v>
      </c>
      <c r="AP13" s="21">
        <v>262</v>
      </c>
      <c r="AQ13" s="21">
        <v>363</v>
      </c>
    </row>
    <row r="14" spans="2:43" s="12" customFormat="1" ht="12.75">
      <c r="B14" s="11" t="s">
        <v>18</v>
      </c>
      <c r="C14" s="12">
        <v>-80</v>
      </c>
      <c r="D14" s="12">
        <v>-172</v>
      </c>
      <c r="E14" s="12">
        <v>207</v>
      </c>
      <c r="F14" s="12">
        <v>195</v>
      </c>
      <c r="G14" s="12">
        <v>-44</v>
      </c>
      <c r="H14" s="12">
        <v>-18</v>
      </c>
      <c r="I14" s="12">
        <v>-31</v>
      </c>
      <c r="J14" s="12">
        <v>-22</v>
      </c>
      <c r="K14" s="12">
        <v>-42</v>
      </c>
      <c r="L14" s="12">
        <v>11</v>
      </c>
      <c r="M14" s="12">
        <v>-36</v>
      </c>
      <c r="N14" s="41">
        <v>8</v>
      </c>
      <c r="O14" s="41">
        <v>-78</v>
      </c>
      <c r="P14" s="41">
        <v>211</v>
      </c>
      <c r="Q14" s="41">
        <v>-48</v>
      </c>
      <c r="R14" s="41">
        <v>50</v>
      </c>
      <c r="S14" s="13">
        <v>-34</v>
      </c>
      <c r="T14" s="13">
        <v>13</v>
      </c>
      <c r="U14" s="13">
        <v>-16</v>
      </c>
      <c r="V14" s="13">
        <v>-46</v>
      </c>
      <c r="W14" s="13">
        <v>-40</v>
      </c>
      <c r="X14" s="13">
        <v>-33</v>
      </c>
      <c r="Y14" s="13">
        <v>-22</v>
      </c>
      <c r="Z14" s="13">
        <v>-45</v>
      </c>
      <c r="AA14" s="13">
        <v>-38</v>
      </c>
      <c r="AB14" s="13">
        <v>-36</v>
      </c>
      <c r="AC14" s="13">
        <v>-36</v>
      </c>
      <c r="AD14" s="13">
        <v>2</v>
      </c>
      <c r="AE14" s="13">
        <v>-38</v>
      </c>
      <c r="AF14" s="13">
        <v>-57</v>
      </c>
      <c r="AG14" s="13">
        <v>-39</v>
      </c>
      <c r="AH14" s="13">
        <v>-26</v>
      </c>
      <c r="AI14" s="13">
        <v>-53</v>
      </c>
      <c r="AJ14" s="13">
        <v>-49</v>
      </c>
      <c r="AK14" s="13">
        <v>-57</v>
      </c>
      <c r="AL14" s="13">
        <v>-70</v>
      </c>
      <c r="AM14" s="13">
        <v>-72</v>
      </c>
      <c r="AN14" s="13">
        <v>-76</v>
      </c>
      <c r="AO14" s="13">
        <v>-79</v>
      </c>
      <c r="AP14" s="13">
        <v>-70</v>
      </c>
      <c r="AQ14" s="13">
        <v>-84</v>
      </c>
    </row>
    <row r="15" spans="2:43" s="20" customFormat="1" ht="12.75" customHeight="1">
      <c r="B15" s="24" t="s">
        <v>19</v>
      </c>
      <c r="C15" s="20">
        <v>726</v>
      </c>
      <c r="D15" s="20">
        <v>1181</v>
      </c>
      <c r="E15" s="20">
        <v>1743</v>
      </c>
      <c r="F15" s="20">
        <v>1804</v>
      </c>
      <c r="G15" s="20">
        <v>1145</v>
      </c>
      <c r="H15" s="20">
        <v>400</v>
      </c>
      <c r="I15" s="20">
        <v>608</v>
      </c>
      <c r="J15" s="20">
        <v>382</v>
      </c>
      <c r="K15" s="20">
        <v>486</v>
      </c>
      <c r="L15" s="20">
        <v>174</v>
      </c>
      <c r="M15" s="19">
        <v>50</v>
      </c>
      <c r="N15" s="31">
        <v>253</v>
      </c>
      <c r="O15" s="31">
        <v>202</v>
      </c>
      <c r="P15" s="31">
        <v>314</v>
      </c>
      <c r="Q15" s="31">
        <v>101</v>
      </c>
      <c r="R15" s="31">
        <v>244</v>
      </c>
      <c r="S15" s="19">
        <v>606</v>
      </c>
      <c r="T15" s="19">
        <v>427</v>
      </c>
      <c r="U15" s="19">
        <v>497</v>
      </c>
      <c r="V15" s="19">
        <v>-220</v>
      </c>
      <c r="W15" s="19">
        <v>637</v>
      </c>
      <c r="X15" s="19">
        <v>488</v>
      </c>
      <c r="Y15" s="19">
        <v>659</v>
      </c>
      <c r="Z15" s="19">
        <v>444</v>
      </c>
      <c r="AA15" s="19">
        <v>512</v>
      </c>
      <c r="AB15" s="19">
        <v>175</v>
      </c>
      <c r="AC15" s="19">
        <v>641</v>
      </c>
      <c r="AD15" s="19">
        <v>501</v>
      </c>
      <c r="AE15" s="19">
        <v>620</v>
      </c>
      <c r="AF15" s="19">
        <v>263</v>
      </c>
      <c r="AG15" s="19">
        <v>987</v>
      </c>
      <c r="AH15" s="19">
        <v>516</v>
      </c>
      <c r="AI15" s="19">
        <v>645</v>
      </c>
      <c r="AJ15" s="19">
        <v>411</v>
      </c>
      <c r="AK15" s="19">
        <v>393</v>
      </c>
      <c r="AL15" s="19">
        <v>380</v>
      </c>
      <c r="AM15" s="19">
        <v>469</v>
      </c>
      <c r="AN15" s="19">
        <v>127</v>
      </c>
      <c r="AO15" s="19">
        <v>230</v>
      </c>
      <c r="AP15" s="19">
        <v>192</v>
      </c>
      <c r="AQ15" s="19">
        <v>279</v>
      </c>
    </row>
    <row r="16" spans="2:43" s="12" customFormat="1" ht="12.75">
      <c r="B16" s="11" t="s">
        <v>20</v>
      </c>
      <c r="C16" s="12">
        <v>-87</v>
      </c>
      <c r="D16" s="12">
        <v>-241</v>
      </c>
      <c r="E16" s="12">
        <v>-396</v>
      </c>
      <c r="F16" s="12">
        <v>-385</v>
      </c>
      <c r="G16" s="12">
        <v>-261</v>
      </c>
      <c r="H16" s="12">
        <v>-80</v>
      </c>
      <c r="I16" s="12">
        <v>-131</v>
      </c>
      <c r="J16" s="12">
        <v>-71</v>
      </c>
      <c r="K16" s="12">
        <v>-109</v>
      </c>
      <c r="L16" s="12">
        <v>68</v>
      </c>
      <c r="M16" s="3">
        <v>2</v>
      </c>
      <c r="N16" s="41">
        <v>-35</v>
      </c>
      <c r="O16" s="41">
        <v>-38</v>
      </c>
      <c r="P16" s="41">
        <v>-31</v>
      </c>
      <c r="Q16" s="41">
        <v>-24</v>
      </c>
      <c r="R16" s="41">
        <v>-44</v>
      </c>
      <c r="S16" s="13">
        <v>-155</v>
      </c>
      <c r="T16" s="13">
        <v>-118</v>
      </c>
      <c r="U16" s="13">
        <v>-134</v>
      </c>
      <c r="V16" s="13">
        <v>87</v>
      </c>
      <c r="W16" s="13">
        <v>-139</v>
      </c>
      <c r="X16" s="13">
        <v>-120</v>
      </c>
      <c r="Y16" s="13">
        <v>-146</v>
      </c>
      <c r="Z16" s="13">
        <v>-88</v>
      </c>
      <c r="AA16" s="13">
        <v>-111</v>
      </c>
      <c r="AB16" s="13">
        <v>-38</v>
      </c>
      <c r="AC16" s="13">
        <v>-141</v>
      </c>
      <c r="AD16" s="13">
        <v>-101</v>
      </c>
      <c r="AE16" s="13">
        <v>-139</v>
      </c>
      <c r="AF16" s="13">
        <v>-64</v>
      </c>
      <c r="AG16" s="13">
        <v>-125</v>
      </c>
      <c r="AH16" s="13">
        <v>-113</v>
      </c>
      <c r="AI16" s="13">
        <v>-141</v>
      </c>
      <c r="AJ16" s="13">
        <v>-82</v>
      </c>
      <c r="AK16" s="13">
        <v>-82</v>
      </c>
      <c r="AL16" s="13">
        <v>-88</v>
      </c>
      <c r="AM16" s="13">
        <v>-100</v>
      </c>
      <c r="AN16" s="13">
        <v>-24</v>
      </c>
      <c r="AO16" s="13">
        <v>-44</v>
      </c>
      <c r="AP16" s="13">
        <v>-23</v>
      </c>
      <c r="AQ16" s="13">
        <v>-51</v>
      </c>
    </row>
    <row r="17" spans="2:43" s="22" customFormat="1" ht="24" customHeight="1">
      <c r="B17" s="27" t="s">
        <v>21</v>
      </c>
      <c r="C17" s="22">
        <v>639</v>
      </c>
      <c r="D17" s="22">
        <v>940</v>
      </c>
      <c r="E17" s="22">
        <v>1347</v>
      </c>
      <c r="F17" s="22">
        <v>1419</v>
      </c>
      <c r="G17" s="22">
        <v>884</v>
      </c>
      <c r="H17" s="22">
        <v>320</v>
      </c>
      <c r="I17" s="22">
        <v>477</v>
      </c>
      <c r="J17" s="22">
        <v>311</v>
      </c>
      <c r="K17" s="22">
        <v>377</v>
      </c>
      <c r="L17" s="22">
        <v>242</v>
      </c>
      <c r="M17" s="28">
        <v>52</v>
      </c>
      <c r="N17" s="28">
        <v>218</v>
      </c>
      <c r="O17" s="28">
        <v>164</v>
      </c>
      <c r="P17" s="28">
        <v>283</v>
      </c>
      <c r="Q17" s="28">
        <v>77</v>
      </c>
      <c r="R17" s="28">
        <v>200</v>
      </c>
      <c r="S17" s="21">
        <v>451</v>
      </c>
      <c r="T17" s="21">
        <v>309</v>
      </c>
      <c r="U17" s="21">
        <v>363</v>
      </c>
      <c r="V17" s="21">
        <v>-133</v>
      </c>
      <c r="W17" s="21">
        <v>498</v>
      </c>
      <c r="X17" s="21">
        <v>368</v>
      </c>
      <c r="Y17" s="21">
        <v>513</v>
      </c>
      <c r="Z17" s="21">
        <v>356</v>
      </c>
      <c r="AA17" s="21">
        <v>401</v>
      </c>
      <c r="AB17" s="21">
        <v>137</v>
      </c>
      <c r="AC17" s="21">
        <v>500</v>
      </c>
      <c r="AD17" s="21">
        <v>400</v>
      </c>
      <c r="AE17" s="21">
        <v>481</v>
      </c>
      <c r="AF17" s="21">
        <v>199</v>
      </c>
      <c r="AG17" s="21">
        <v>862</v>
      </c>
      <c r="AH17" s="21">
        <v>403</v>
      </c>
      <c r="AI17" s="21">
        <v>504</v>
      </c>
      <c r="AJ17" s="21">
        <v>329</v>
      </c>
      <c r="AK17" s="21">
        <v>311</v>
      </c>
      <c r="AL17" s="21">
        <v>292</v>
      </c>
      <c r="AM17" s="21">
        <v>369</v>
      </c>
      <c r="AN17" s="21">
        <v>103</v>
      </c>
      <c r="AO17" s="21">
        <v>186</v>
      </c>
      <c r="AP17" s="21">
        <v>169</v>
      </c>
      <c r="AQ17" s="21">
        <v>228</v>
      </c>
    </row>
    <row r="18" spans="2:43" s="20" customFormat="1" ht="24" customHeight="1">
      <c r="B18" s="30" t="s">
        <v>42</v>
      </c>
      <c r="C18" s="31" t="s">
        <v>15</v>
      </c>
      <c r="D18" s="31" t="s">
        <v>15</v>
      </c>
      <c r="E18" s="31" t="s">
        <v>15</v>
      </c>
      <c r="F18" s="31" t="s">
        <v>15</v>
      </c>
      <c r="G18" s="31" t="s">
        <v>15</v>
      </c>
      <c r="H18" s="31" t="s">
        <v>15</v>
      </c>
      <c r="I18" s="31" t="s">
        <v>15</v>
      </c>
      <c r="J18" s="31" t="s">
        <v>15</v>
      </c>
      <c r="K18" s="31" t="s">
        <v>15</v>
      </c>
      <c r="L18" s="31" t="s">
        <v>15</v>
      </c>
      <c r="M18" s="31" t="s">
        <v>15</v>
      </c>
      <c r="N18" s="31">
        <v>-16</v>
      </c>
      <c r="O18" s="31" t="s">
        <v>15</v>
      </c>
      <c r="P18" s="31">
        <v>50</v>
      </c>
      <c r="Q18" s="31">
        <v>5677</v>
      </c>
      <c r="R18" s="31">
        <v>-18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</row>
    <row r="19" spans="2:43" s="20" customFormat="1" ht="24" customHeight="1">
      <c r="B19" s="30" t="s">
        <v>43</v>
      </c>
      <c r="C19" s="19">
        <v>693</v>
      </c>
      <c r="D19" s="19">
        <v>940</v>
      </c>
      <c r="E19" s="19">
        <v>1347</v>
      </c>
      <c r="F19" s="19">
        <v>1419</v>
      </c>
      <c r="G19" s="19">
        <v>884</v>
      </c>
      <c r="H19" s="19">
        <v>320</v>
      </c>
      <c r="I19" s="19">
        <v>477</v>
      </c>
      <c r="J19" s="19">
        <v>311</v>
      </c>
      <c r="K19" s="19">
        <v>377</v>
      </c>
      <c r="L19" s="25">
        <v>242</v>
      </c>
      <c r="M19" s="44">
        <v>52</v>
      </c>
      <c r="N19" s="44">
        <v>202</v>
      </c>
      <c r="O19" s="44">
        <v>164</v>
      </c>
      <c r="P19" s="44">
        <v>333</v>
      </c>
      <c r="Q19" s="44">
        <v>5754</v>
      </c>
      <c r="R19" s="31">
        <v>182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</row>
    <row r="20" spans="2:43" s="4" customFormat="1" ht="24" customHeight="1">
      <c r="B20" s="4" t="s">
        <v>24</v>
      </c>
      <c r="C20" s="45"/>
      <c r="D20" s="45"/>
      <c r="E20" s="45" t="s">
        <v>25</v>
      </c>
      <c r="F20" s="45"/>
      <c r="G20" s="45"/>
      <c r="H20" s="45" t="s">
        <v>25</v>
      </c>
      <c r="I20" s="45" t="s">
        <v>25</v>
      </c>
      <c r="J20" s="45" t="s">
        <v>25</v>
      </c>
      <c r="K20" s="45"/>
      <c r="L20" s="45" t="s">
        <v>25</v>
      </c>
      <c r="N20" s="46"/>
      <c r="O20" s="46"/>
      <c r="P20" s="46"/>
      <c r="Q20" s="46"/>
      <c r="R20" s="46"/>
      <c r="S20" s="47"/>
      <c r="T20" s="47" t="s">
        <v>25</v>
      </c>
      <c r="U20" s="47"/>
      <c r="V20" s="47" t="s">
        <v>25</v>
      </c>
      <c r="W20" s="47"/>
      <c r="X20" s="47" t="s">
        <v>25</v>
      </c>
      <c r="Y20" s="47" t="s">
        <v>25</v>
      </c>
      <c r="Z20" s="47" t="s">
        <v>25</v>
      </c>
      <c r="AA20" s="47"/>
      <c r="AB20" s="47" t="s">
        <v>25</v>
      </c>
      <c r="AC20" s="47" t="s">
        <v>25</v>
      </c>
      <c r="AD20" s="47" t="s">
        <v>25</v>
      </c>
      <c r="AE20" s="47"/>
      <c r="AF20" s="47" t="s">
        <v>25</v>
      </c>
      <c r="AG20" s="47" t="s">
        <v>44</v>
      </c>
      <c r="AH20" s="47" t="s">
        <v>25</v>
      </c>
      <c r="AI20" s="47"/>
      <c r="AJ20" s="47" t="s">
        <v>25</v>
      </c>
      <c r="AK20" s="47" t="s">
        <v>25</v>
      </c>
      <c r="AL20" s="47" t="s">
        <v>44</v>
      </c>
      <c r="AM20" s="47"/>
      <c r="AN20" s="47"/>
      <c r="AO20" s="47" t="s">
        <v>25</v>
      </c>
      <c r="AP20" s="47" t="s">
        <v>25</v>
      </c>
      <c r="AQ20" s="47"/>
    </row>
    <row r="21" spans="2:43" ht="12.75">
      <c r="B21" s="5" t="s">
        <v>26</v>
      </c>
      <c r="C21" s="48">
        <v>639</v>
      </c>
      <c r="D21" s="48">
        <v>940</v>
      </c>
      <c r="E21" s="48">
        <v>1347</v>
      </c>
      <c r="F21" s="48">
        <v>1419</v>
      </c>
      <c r="G21" s="26">
        <v>884</v>
      </c>
      <c r="H21" s="26">
        <v>320</v>
      </c>
      <c r="I21" s="26">
        <v>477</v>
      </c>
      <c r="J21" s="26">
        <v>311</v>
      </c>
      <c r="K21" s="26">
        <v>377</v>
      </c>
      <c r="L21" s="26">
        <v>242</v>
      </c>
      <c r="M21" s="3">
        <v>52</v>
      </c>
      <c r="N21" s="48">
        <v>202</v>
      </c>
      <c r="O21" s="48">
        <v>164</v>
      </c>
      <c r="P21" s="48">
        <v>333</v>
      </c>
      <c r="Q21" s="48">
        <v>5754</v>
      </c>
      <c r="R21" s="48">
        <v>182</v>
      </c>
      <c r="S21" s="2">
        <v>451</v>
      </c>
      <c r="T21" s="2">
        <v>309</v>
      </c>
      <c r="U21" s="2">
        <v>363</v>
      </c>
      <c r="V21" s="2">
        <v>-133</v>
      </c>
      <c r="W21" s="2">
        <v>498</v>
      </c>
      <c r="X21" s="2">
        <v>368</v>
      </c>
      <c r="Y21" s="2">
        <v>513</v>
      </c>
      <c r="Z21" s="2">
        <v>356</v>
      </c>
      <c r="AA21" s="2">
        <v>401</v>
      </c>
      <c r="AB21" s="2">
        <v>137</v>
      </c>
      <c r="AC21" s="2">
        <v>500</v>
      </c>
      <c r="AD21" s="2">
        <v>400</v>
      </c>
      <c r="AE21" s="2">
        <v>481</v>
      </c>
      <c r="AF21" s="2">
        <v>200</v>
      </c>
      <c r="AG21" s="2">
        <v>722</v>
      </c>
      <c r="AH21" s="2">
        <v>397</v>
      </c>
      <c r="AI21" s="2">
        <v>492</v>
      </c>
      <c r="AJ21" s="2">
        <v>322</v>
      </c>
      <c r="AK21" s="2">
        <v>306</v>
      </c>
      <c r="AL21" s="2">
        <v>288</v>
      </c>
      <c r="AM21" s="2">
        <v>361</v>
      </c>
      <c r="AN21" s="2">
        <v>100</v>
      </c>
      <c r="AO21" s="2">
        <v>183</v>
      </c>
      <c r="AP21" s="2">
        <v>166</v>
      </c>
      <c r="AQ21" s="2">
        <v>222</v>
      </c>
    </row>
    <row r="22" spans="2:43" s="33" customFormat="1" ht="12.75">
      <c r="B22" s="35" t="s">
        <v>27</v>
      </c>
      <c r="C22" s="42">
        <v>0</v>
      </c>
      <c r="D22" s="42"/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 t="s">
        <v>15</v>
      </c>
      <c r="K22" s="42">
        <v>0</v>
      </c>
      <c r="L22" s="42" t="s">
        <v>15</v>
      </c>
      <c r="M22" s="42" t="s">
        <v>15</v>
      </c>
      <c r="N22" s="42" t="s">
        <v>15</v>
      </c>
      <c r="O22" s="42">
        <v>0</v>
      </c>
      <c r="P22" s="42">
        <v>0</v>
      </c>
      <c r="Q22" s="42">
        <v>0</v>
      </c>
      <c r="R22" s="42">
        <v>0</v>
      </c>
      <c r="S22" s="43">
        <v>0</v>
      </c>
      <c r="T22" s="43">
        <v>0</v>
      </c>
      <c r="U22" s="43" t="s">
        <v>15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-1</v>
      </c>
      <c r="AG22" s="43">
        <v>140</v>
      </c>
      <c r="AH22" s="43">
        <v>6</v>
      </c>
      <c r="AI22" s="43">
        <v>12</v>
      </c>
      <c r="AJ22" s="43">
        <v>7</v>
      </c>
      <c r="AK22" s="43">
        <v>5</v>
      </c>
      <c r="AL22" s="43">
        <v>4</v>
      </c>
      <c r="AM22" s="43">
        <v>8</v>
      </c>
      <c r="AN22" s="43">
        <v>3</v>
      </c>
      <c r="AO22" s="43">
        <v>3</v>
      </c>
      <c r="AP22" s="43">
        <v>3</v>
      </c>
      <c r="AQ22" s="43">
        <v>6</v>
      </c>
    </row>
    <row r="23" spans="2:43" s="22" customFormat="1" ht="24" customHeight="1">
      <c r="B23" s="18" t="s">
        <v>23</v>
      </c>
      <c r="C23" s="49">
        <v>639</v>
      </c>
      <c r="D23" s="49">
        <v>940</v>
      </c>
      <c r="E23" s="49">
        <v>1347</v>
      </c>
      <c r="F23" s="49">
        <v>1419</v>
      </c>
      <c r="G23" s="49">
        <v>884</v>
      </c>
      <c r="H23" s="49">
        <v>320</v>
      </c>
      <c r="I23" s="49">
        <v>477</v>
      </c>
      <c r="J23" s="49">
        <v>311</v>
      </c>
      <c r="K23" s="49">
        <v>377</v>
      </c>
      <c r="L23" s="49">
        <v>242</v>
      </c>
      <c r="M23" s="37">
        <v>52</v>
      </c>
      <c r="N23" s="50">
        <v>202</v>
      </c>
      <c r="O23" s="50">
        <v>164</v>
      </c>
      <c r="P23" s="50">
        <v>333</v>
      </c>
      <c r="Q23" s="51">
        <v>5754</v>
      </c>
      <c r="R23" s="28">
        <v>182</v>
      </c>
      <c r="S23" s="21">
        <v>451</v>
      </c>
      <c r="T23" s="21">
        <v>309</v>
      </c>
      <c r="U23" s="21">
        <v>363</v>
      </c>
      <c r="V23" s="21">
        <v>-133</v>
      </c>
      <c r="W23" s="21">
        <v>498</v>
      </c>
      <c r="X23" s="21">
        <v>368</v>
      </c>
      <c r="Y23" s="21">
        <v>513</v>
      </c>
      <c r="Z23" s="21">
        <v>356</v>
      </c>
      <c r="AA23" s="21">
        <v>401</v>
      </c>
      <c r="AB23" s="21">
        <v>137</v>
      </c>
      <c r="AC23" s="21">
        <v>500</v>
      </c>
      <c r="AD23" s="21">
        <v>400</v>
      </c>
      <c r="AE23" s="21">
        <v>481</v>
      </c>
      <c r="AF23" s="21">
        <v>199</v>
      </c>
      <c r="AG23" s="21">
        <v>862</v>
      </c>
      <c r="AH23" s="21">
        <v>403</v>
      </c>
      <c r="AI23" s="21">
        <v>504</v>
      </c>
      <c r="AJ23" s="21">
        <v>329</v>
      </c>
      <c r="AK23" s="21">
        <v>311</v>
      </c>
      <c r="AL23" s="21">
        <v>292</v>
      </c>
      <c r="AM23" s="21">
        <v>369</v>
      </c>
      <c r="AN23" s="21">
        <v>103</v>
      </c>
      <c r="AO23" s="21">
        <v>186</v>
      </c>
      <c r="AP23" s="21">
        <v>169</v>
      </c>
      <c r="AQ23" s="21">
        <v>228</v>
      </c>
    </row>
    <row r="24" spans="2:43" ht="12.75">
      <c r="B24" s="36" t="s">
        <v>28</v>
      </c>
      <c r="C24" s="52">
        <v>2.57</v>
      </c>
      <c r="D24" s="52">
        <v>3.79</v>
      </c>
      <c r="E24" s="52">
        <v>5.420000000000001</v>
      </c>
      <c r="F24" s="52">
        <v>6.83</v>
      </c>
      <c r="G24" s="52">
        <v>4.27</v>
      </c>
      <c r="H24" s="52">
        <v>1.5499999999999998</v>
      </c>
      <c r="I24" s="52">
        <v>2.31</v>
      </c>
      <c r="J24" s="52">
        <v>1.4999999999999998</v>
      </c>
      <c r="K24" s="53">
        <v>1.82</v>
      </c>
      <c r="L24" s="53">
        <v>1.17</v>
      </c>
      <c r="M24" s="37">
        <v>0.25</v>
      </c>
      <c r="N24" s="54">
        <v>0.98</v>
      </c>
      <c r="O24" s="54">
        <v>0.79</v>
      </c>
      <c r="P24" s="54">
        <v>1.6099999999999994</v>
      </c>
      <c r="Q24" s="54">
        <v>27.830000000000002</v>
      </c>
      <c r="R24" s="54">
        <v>0.8799999999999999</v>
      </c>
      <c r="S24" s="38">
        <v>2.18</v>
      </c>
      <c r="T24" s="38">
        <v>1.4899999999999998</v>
      </c>
      <c r="U24" s="38">
        <v>1.76</v>
      </c>
      <c r="V24" s="38">
        <v>-0.6399999999999999</v>
      </c>
      <c r="W24" s="38">
        <v>2.4</v>
      </c>
      <c r="X24" s="38">
        <v>1.7800000000000002</v>
      </c>
      <c r="Y24" s="38">
        <v>2.48</v>
      </c>
      <c r="Z24" s="38">
        <v>1.72</v>
      </c>
      <c r="AA24" s="38">
        <v>1.94</v>
      </c>
      <c r="AB24" s="38">
        <v>0.6600000000000001</v>
      </c>
      <c r="AC24" s="38">
        <v>2.41</v>
      </c>
      <c r="AD24" s="38">
        <v>1.9299999999999997</v>
      </c>
      <c r="AE24" s="38">
        <v>2.33</v>
      </c>
      <c r="AF24" s="38">
        <v>0.96</v>
      </c>
      <c r="AG24" s="38">
        <v>3.49</v>
      </c>
      <c r="AH24" s="38">
        <v>1.92</v>
      </c>
      <c r="AI24" s="38">
        <v>2.38</v>
      </c>
      <c r="AJ24" s="38">
        <v>1.5599999999999996</v>
      </c>
      <c r="AK24" s="38">
        <v>1.48</v>
      </c>
      <c r="AL24" s="38">
        <v>1.39</v>
      </c>
      <c r="AM24" s="38">
        <v>1.75</v>
      </c>
      <c r="AN24" s="38">
        <v>0.4800000000000004</v>
      </c>
      <c r="AO24" s="38">
        <v>0.8799999999999999</v>
      </c>
      <c r="AP24" s="38">
        <v>0.8099999999999998</v>
      </c>
      <c r="AQ24" s="39">
        <v>1.07</v>
      </c>
    </row>
    <row r="25" spans="2:43" ht="12.75">
      <c r="B25" s="36" t="s">
        <v>29</v>
      </c>
      <c r="C25" s="52">
        <v>2.57</v>
      </c>
      <c r="D25" s="52">
        <v>3.78</v>
      </c>
      <c r="E25" s="52">
        <v>5.409999999999999</v>
      </c>
      <c r="F25" s="52">
        <v>5.8100000000000005</v>
      </c>
      <c r="G25" s="52">
        <v>4.27</v>
      </c>
      <c r="H25" s="52">
        <v>1.5499999999999998</v>
      </c>
      <c r="I25" s="52">
        <v>2.3000000000000003</v>
      </c>
      <c r="J25" s="52">
        <v>1.4999999999999998</v>
      </c>
      <c r="K25" s="53">
        <v>1.82</v>
      </c>
      <c r="L25" s="53">
        <v>1.17</v>
      </c>
      <c r="M25" s="37">
        <v>0.25</v>
      </c>
      <c r="N25" s="54">
        <v>0.97</v>
      </c>
      <c r="O25" s="54">
        <v>0.79</v>
      </c>
      <c r="P25" s="54">
        <v>1.61</v>
      </c>
      <c r="Q25" s="54">
        <v>27.790000000000003</v>
      </c>
      <c r="R25" s="54">
        <v>0.8799999999999999</v>
      </c>
      <c r="S25" s="38">
        <v>2.18</v>
      </c>
      <c r="T25" s="38">
        <v>1.4900000000000002</v>
      </c>
      <c r="U25" s="38">
        <v>1.75</v>
      </c>
      <c r="V25" s="38">
        <v>-0.6399999999999999</v>
      </c>
      <c r="W25" s="38">
        <v>2.4</v>
      </c>
      <c r="X25" s="38">
        <v>1.7800000000000002</v>
      </c>
      <c r="Y25" s="38">
        <v>2.47</v>
      </c>
      <c r="Z25" s="38">
        <v>1.72</v>
      </c>
      <c r="AA25" s="38">
        <v>1.93</v>
      </c>
      <c r="AB25" s="38">
        <v>0.6499999999999995</v>
      </c>
      <c r="AC25" s="38">
        <v>2.41</v>
      </c>
      <c r="AD25" s="38">
        <v>1.9300000000000002</v>
      </c>
      <c r="AE25" s="38">
        <v>2.32</v>
      </c>
      <c r="AF25" s="38">
        <v>0.9600000000000009</v>
      </c>
      <c r="AG25" s="38">
        <v>3.48</v>
      </c>
      <c r="AH25" s="38">
        <v>1.92</v>
      </c>
      <c r="AI25" s="38">
        <v>2.37</v>
      </c>
      <c r="AJ25" s="38">
        <v>1.5499999999999998</v>
      </c>
      <c r="AK25" s="38">
        <v>1.4800000000000004</v>
      </c>
      <c r="AL25" s="38">
        <v>1.38</v>
      </c>
      <c r="AM25" s="38">
        <v>1.75</v>
      </c>
      <c r="AN25" s="38">
        <v>0.4800000000000004</v>
      </c>
      <c r="AO25" s="38">
        <v>0.8839999999999999</v>
      </c>
      <c r="AP25" s="38">
        <v>0.8019999999999998</v>
      </c>
      <c r="AQ25" s="38">
        <v>1.074</v>
      </c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Q25"/>
  <sheetViews>
    <sheetView showGridLines="0" zoomScalePageLayoutView="0" workbookViewId="0" topLeftCell="B1">
      <selection activeCell="D1" sqref="D1"/>
    </sheetView>
  </sheetViews>
  <sheetFormatPr defaultColWidth="9.140625" defaultRowHeight="12.75"/>
  <cols>
    <col min="1" max="1" width="0" style="3" hidden="1" customWidth="1"/>
    <col min="2" max="2" width="47.8515625" style="5" customWidth="1"/>
    <col min="3" max="13" width="9.140625" style="5" customWidth="1"/>
    <col min="14" max="43" width="9.140625" style="2" customWidth="1"/>
    <col min="44" max="16384" width="9.140625" style="3" customWidth="1"/>
  </cols>
  <sheetData>
    <row r="1" spans="2:13" ht="23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43" ht="23.25" customHeight="1">
      <c r="B2" s="4" t="s">
        <v>45</v>
      </c>
      <c r="C2" s="40" t="s">
        <v>31</v>
      </c>
      <c r="D2" s="234" t="s">
        <v>3</v>
      </c>
      <c r="E2" s="234"/>
      <c r="F2" s="234"/>
      <c r="G2" s="234"/>
      <c r="H2" s="234" t="s">
        <v>4</v>
      </c>
      <c r="I2" s="234"/>
      <c r="J2" s="234"/>
      <c r="K2" s="234"/>
      <c r="L2" s="234" t="s">
        <v>5</v>
      </c>
      <c r="M2" s="234"/>
      <c r="N2" s="234"/>
      <c r="O2" s="234"/>
      <c r="P2" s="235" t="s">
        <v>32</v>
      </c>
      <c r="Q2" s="235"/>
      <c r="R2" s="235"/>
      <c r="S2" s="235"/>
      <c r="T2" s="234" t="s">
        <v>33</v>
      </c>
      <c r="U2" s="234"/>
      <c r="V2" s="234"/>
      <c r="W2" s="234"/>
      <c r="X2" s="234" t="s">
        <v>34</v>
      </c>
      <c r="Y2" s="234"/>
      <c r="Z2" s="234"/>
      <c r="AA2" s="234"/>
      <c r="AB2" s="234" t="s">
        <v>35</v>
      </c>
      <c r="AC2" s="234"/>
      <c r="AD2" s="234"/>
      <c r="AE2" s="234"/>
      <c r="AF2" s="234" t="s">
        <v>36</v>
      </c>
      <c r="AG2" s="234"/>
      <c r="AH2" s="234"/>
      <c r="AI2" s="234"/>
      <c r="AJ2" s="234" t="s">
        <v>37</v>
      </c>
      <c r="AK2" s="234"/>
      <c r="AL2" s="234"/>
      <c r="AM2" s="234"/>
      <c r="AN2" s="234" t="s">
        <v>6</v>
      </c>
      <c r="AO2" s="234"/>
      <c r="AP2" s="234"/>
      <c r="AQ2" s="234"/>
    </row>
    <row r="3" spans="2:43" s="9" customFormat="1" ht="12.75">
      <c r="B3" s="6" t="s">
        <v>2</v>
      </c>
      <c r="C3" s="9" t="s">
        <v>46</v>
      </c>
      <c r="D3" s="9" t="s">
        <v>47</v>
      </c>
      <c r="E3" s="9" t="s">
        <v>48</v>
      </c>
      <c r="F3" s="9" t="s">
        <v>49</v>
      </c>
      <c r="G3" s="9" t="s">
        <v>46</v>
      </c>
      <c r="H3" s="9" t="s">
        <v>47</v>
      </c>
      <c r="I3" s="9" t="s">
        <v>48</v>
      </c>
      <c r="J3" s="9" t="s">
        <v>49</v>
      </c>
      <c r="K3" s="9" t="s">
        <v>46</v>
      </c>
      <c r="L3" s="9" t="s">
        <v>47</v>
      </c>
      <c r="M3" s="9" t="s">
        <v>48</v>
      </c>
      <c r="N3" s="9" t="s">
        <v>49</v>
      </c>
      <c r="O3" s="9" t="s">
        <v>46</v>
      </c>
      <c r="P3" s="9" t="s">
        <v>47</v>
      </c>
      <c r="Q3" s="9" t="s">
        <v>48</v>
      </c>
      <c r="R3" s="9" t="s">
        <v>49</v>
      </c>
      <c r="S3" s="9" t="s">
        <v>46</v>
      </c>
      <c r="T3" s="9" t="s">
        <v>47</v>
      </c>
      <c r="U3" s="9" t="s">
        <v>48</v>
      </c>
      <c r="V3" s="9" t="s">
        <v>49</v>
      </c>
      <c r="W3" s="9" t="s">
        <v>46</v>
      </c>
      <c r="X3" s="9" t="s">
        <v>47</v>
      </c>
      <c r="Y3" s="9" t="s">
        <v>48</v>
      </c>
      <c r="Z3" s="9" t="s">
        <v>49</v>
      </c>
      <c r="AA3" s="9" t="s">
        <v>46</v>
      </c>
      <c r="AB3" s="9" t="s">
        <v>47</v>
      </c>
      <c r="AC3" s="9" t="s">
        <v>48</v>
      </c>
      <c r="AD3" s="9" t="s">
        <v>49</v>
      </c>
      <c r="AE3" s="9" t="s">
        <v>46</v>
      </c>
      <c r="AF3" s="9" t="s">
        <v>47</v>
      </c>
      <c r="AG3" s="9" t="s">
        <v>48</v>
      </c>
      <c r="AH3" s="9" t="s">
        <v>49</v>
      </c>
      <c r="AI3" s="9" t="s">
        <v>46</v>
      </c>
      <c r="AJ3" s="9" t="s">
        <v>47</v>
      </c>
      <c r="AK3" s="9" t="s">
        <v>48</v>
      </c>
      <c r="AL3" s="9" t="s">
        <v>49</v>
      </c>
      <c r="AM3" s="9" t="s">
        <v>46</v>
      </c>
      <c r="AN3" s="9" t="s">
        <v>47</v>
      </c>
      <c r="AO3" s="9" t="s">
        <v>48</v>
      </c>
      <c r="AP3" s="9" t="s">
        <v>49</v>
      </c>
      <c r="AQ3" s="9" t="s">
        <v>46</v>
      </c>
    </row>
    <row r="4" spans="2:43" s="12" customFormat="1" ht="12.75">
      <c r="B4" s="11" t="s">
        <v>7</v>
      </c>
      <c r="C4" s="12">
        <v>11495</v>
      </c>
      <c r="D4" s="12">
        <v>42590</v>
      </c>
      <c r="E4" s="12">
        <v>30619</v>
      </c>
      <c r="F4" s="12">
        <v>18805</v>
      </c>
      <c r="G4" s="12">
        <v>7397</v>
      </c>
      <c r="H4" s="12">
        <v>26206</v>
      </c>
      <c r="I4" s="12">
        <v>19518</v>
      </c>
      <c r="J4" s="12">
        <v>13024</v>
      </c>
      <c r="K4" s="12">
        <v>6520</v>
      </c>
      <c r="L4" s="12">
        <v>23884</v>
      </c>
      <c r="M4" s="12">
        <v>18081</v>
      </c>
      <c r="N4" s="41">
        <v>12520</v>
      </c>
      <c r="O4" s="41">
        <v>6364</v>
      </c>
      <c r="P4" s="41">
        <v>24445</v>
      </c>
      <c r="Q4" s="41">
        <v>18630</v>
      </c>
      <c r="R4" s="41">
        <v>12797</v>
      </c>
      <c r="S4" s="13">
        <v>6504</v>
      </c>
      <c r="T4" s="13">
        <v>23692</v>
      </c>
      <c r="U4" s="13">
        <v>17849</v>
      </c>
      <c r="V4" s="13">
        <v>11795</v>
      </c>
      <c r="W4" s="13">
        <v>5897</v>
      </c>
      <c r="X4" s="13">
        <v>22345</v>
      </c>
      <c r="Y4" s="13">
        <v>16780</v>
      </c>
      <c r="Z4" s="13">
        <v>11236</v>
      </c>
      <c r="AA4" s="13">
        <v>5636</v>
      </c>
      <c r="AB4" s="13">
        <v>21657</v>
      </c>
      <c r="AC4" s="13">
        <v>16189</v>
      </c>
      <c r="AD4" s="13">
        <v>10796</v>
      </c>
      <c r="AE4" s="13">
        <v>5357</v>
      </c>
      <c r="AF4" s="13">
        <v>21814</v>
      </c>
      <c r="AG4" s="13">
        <v>16601</v>
      </c>
      <c r="AH4" s="13">
        <v>11123</v>
      </c>
      <c r="AI4" s="13">
        <v>5634</v>
      </c>
      <c r="AJ4" s="13">
        <v>20853</v>
      </c>
      <c r="AK4" s="13">
        <v>15729</v>
      </c>
      <c r="AL4" s="13">
        <v>10538</v>
      </c>
      <c r="AM4" s="13">
        <v>5410</v>
      </c>
      <c r="AN4" s="13">
        <v>19689</v>
      </c>
      <c r="AO4" s="13">
        <v>14934</v>
      </c>
      <c r="AP4" s="13">
        <v>10186</v>
      </c>
      <c r="AQ4" s="13">
        <v>5181</v>
      </c>
    </row>
    <row r="5" spans="2:43" s="12" customFormat="1" ht="12.75">
      <c r="B5" s="11" t="s">
        <v>8</v>
      </c>
      <c r="C5" s="12">
        <v>66</v>
      </c>
      <c r="D5" s="12">
        <v>440</v>
      </c>
      <c r="E5" s="12">
        <v>219</v>
      </c>
      <c r="F5" s="12">
        <v>110</v>
      </c>
      <c r="G5" s="12">
        <v>59</v>
      </c>
      <c r="H5" s="12">
        <v>211</v>
      </c>
      <c r="I5" s="12">
        <v>139</v>
      </c>
      <c r="J5" s="12">
        <v>117</v>
      </c>
      <c r="K5" s="12">
        <v>35</v>
      </c>
      <c r="L5" s="12">
        <v>199</v>
      </c>
      <c r="M5" s="12">
        <v>154</v>
      </c>
      <c r="N5" s="41">
        <v>105</v>
      </c>
      <c r="O5" s="41">
        <v>44</v>
      </c>
      <c r="P5" s="41">
        <v>169</v>
      </c>
      <c r="Q5" s="41">
        <v>110</v>
      </c>
      <c r="R5" s="41">
        <v>73</v>
      </c>
      <c r="S5" s="13">
        <v>38</v>
      </c>
      <c r="T5" s="13">
        <v>230</v>
      </c>
      <c r="U5" s="13">
        <v>164</v>
      </c>
      <c r="V5" s="13">
        <v>127</v>
      </c>
      <c r="W5" s="13">
        <v>50</v>
      </c>
      <c r="X5" s="13">
        <v>220</v>
      </c>
      <c r="Y5" s="13">
        <v>146</v>
      </c>
      <c r="Z5" s="13">
        <v>107</v>
      </c>
      <c r="AA5" s="13">
        <v>59</v>
      </c>
      <c r="AB5" s="13">
        <v>155</v>
      </c>
      <c r="AC5" s="13">
        <v>107</v>
      </c>
      <c r="AD5" s="13">
        <v>76</v>
      </c>
      <c r="AE5" s="13">
        <v>30</v>
      </c>
      <c r="AF5" s="13">
        <v>594</v>
      </c>
      <c r="AG5" s="13">
        <v>560</v>
      </c>
      <c r="AH5" s="13">
        <v>86</v>
      </c>
      <c r="AI5" s="13">
        <v>48</v>
      </c>
      <c r="AJ5" s="13">
        <v>118</v>
      </c>
      <c r="AK5" s="13">
        <v>77</v>
      </c>
      <c r="AL5" s="13">
        <v>47</v>
      </c>
      <c r="AM5" s="13">
        <v>20</v>
      </c>
      <c r="AN5" s="13">
        <v>130</v>
      </c>
      <c r="AO5" s="13">
        <v>99</v>
      </c>
      <c r="AP5" s="13">
        <v>69</v>
      </c>
      <c r="AQ5" s="13">
        <v>45</v>
      </c>
    </row>
    <row r="6" spans="2:43" s="12" customFormat="1" ht="12.75" customHeight="1">
      <c r="B6" s="11" t="s">
        <v>9</v>
      </c>
      <c r="C6" s="12">
        <v>24</v>
      </c>
      <c r="D6" s="12">
        <v>724</v>
      </c>
      <c r="E6" s="12">
        <v>250</v>
      </c>
      <c r="F6" s="12">
        <v>6</v>
      </c>
      <c r="G6" s="12">
        <v>14</v>
      </c>
      <c r="H6" s="12">
        <v>296</v>
      </c>
      <c r="I6" s="12">
        <v>-183</v>
      </c>
      <c r="J6" s="12">
        <v>-206</v>
      </c>
      <c r="K6" s="12">
        <v>-53</v>
      </c>
      <c r="L6" s="12">
        <v>-76</v>
      </c>
      <c r="M6" s="12">
        <v>-165</v>
      </c>
      <c r="N6" s="41">
        <v>-53</v>
      </c>
      <c r="O6" s="41">
        <v>-67</v>
      </c>
      <c r="P6" s="41">
        <v>-169</v>
      </c>
      <c r="Q6" s="41">
        <v>-351</v>
      </c>
      <c r="R6" s="41">
        <v>-211</v>
      </c>
      <c r="S6" s="13">
        <v>-6</v>
      </c>
      <c r="T6" s="13">
        <v>633</v>
      </c>
      <c r="U6" s="13">
        <v>203</v>
      </c>
      <c r="V6" s="13">
        <v>135</v>
      </c>
      <c r="W6" s="13">
        <v>119</v>
      </c>
      <c r="X6" s="13">
        <v>-182</v>
      </c>
      <c r="Y6" s="13">
        <v>-333</v>
      </c>
      <c r="Z6" s="13">
        <v>-242</v>
      </c>
      <c r="AA6" s="13">
        <v>-160</v>
      </c>
      <c r="AB6" s="13">
        <v>300</v>
      </c>
      <c r="AC6" s="13">
        <v>224</v>
      </c>
      <c r="AD6" s="13">
        <v>107</v>
      </c>
      <c r="AE6" s="13">
        <v>101</v>
      </c>
      <c r="AF6" s="13">
        <v>-214</v>
      </c>
      <c r="AG6" s="13">
        <v>-165</v>
      </c>
      <c r="AH6" s="13">
        <v>-46</v>
      </c>
      <c r="AI6" s="13">
        <v>-41</v>
      </c>
      <c r="AJ6" s="13">
        <v>63</v>
      </c>
      <c r="AK6" s="13">
        <v>-129</v>
      </c>
      <c r="AL6" s="13">
        <v>-27</v>
      </c>
      <c r="AM6" s="13">
        <v>-106</v>
      </c>
      <c r="AN6" s="13">
        <v>-43</v>
      </c>
      <c r="AO6" s="13">
        <v>-122</v>
      </c>
      <c r="AP6" s="13">
        <v>-135</v>
      </c>
      <c r="AQ6" s="13">
        <v>-43</v>
      </c>
    </row>
    <row r="7" spans="2:43" s="12" customFormat="1" ht="12.75">
      <c r="B7" s="11" t="s">
        <v>10</v>
      </c>
      <c r="C7" s="12">
        <v>-6127</v>
      </c>
      <c r="D7" s="12">
        <v>-20280</v>
      </c>
      <c r="E7" s="12">
        <v>-14062</v>
      </c>
      <c r="F7" s="12">
        <v>-8438</v>
      </c>
      <c r="G7" s="12">
        <v>-3296</v>
      </c>
      <c r="H7" s="12">
        <v>-13172</v>
      </c>
      <c r="I7" s="12">
        <v>-9555</v>
      </c>
      <c r="J7" s="12">
        <v>-6375</v>
      </c>
      <c r="K7" s="12">
        <v>-3245</v>
      </c>
      <c r="L7" s="12">
        <v>-12637</v>
      </c>
      <c r="M7" s="12">
        <v>-9579</v>
      </c>
      <c r="N7" s="41">
        <v>-6691</v>
      </c>
      <c r="O7" s="41">
        <v>-3301</v>
      </c>
      <c r="P7" s="41">
        <v>-12887</v>
      </c>
      <c r="Q7" s="41">
        <v>-9659</v>
      </c>
      <c r="R7" s="41">
        <v>-6616</v>
      </c>
      <c r="S7" s="13">
        <v>-3421</v>
      </c>
      <c r="T7" s="13">
        <v>-12556</v>
      </c>
      <c r="U7" s="13">
        <v>-9264</v>
      </c>
      <c r="V7" s="13">
        <v>-6206</v>
      </c>
      <c r="W7" s="13">
        <v>-2984</v>
      </c>
      <c r="X7" s="13">
        <v>-10567</v>
      </c>
      <c r="Y7" s="13">
        <v>-7808</v>
      </c>
      <c r="Z7" s="13">
        <v>-5252</v>
      </c>
      <c r="AA7" s="13">
        <v>-2606</v>
      </c>
      <c r="AB7" s="13">
        <v>-10457</v>
      </c>
      <c r="AC7" s="13">
        <v>-7787</v>
      </c>
      <c r="AD7" s="13">
        <v>-5179</v>
      </c>
      <c r="AE7" s="13">
        <v>-2624</v>
      </c>
      <c r="AF7" s="13">
        <v>-10597</v>
      </c>
      <c r="AG7" s="13">
        <v>-8149</v>
      </c>
      <c r="AH7" s="13">
        <v>-5560</v>
      </c>
      <c r="AI7" s="13">
        <v>-2804</v>
      </c>
      <c r="AJ7" s="13">
        <v>-10490</v>
      </c>
      <c r="AK7" s="13">
        <v>-7797</v>
      </c>
      <c r="AL7" s="13">
        <v>-5313</v>
      </c>
      <c r="AM7" s="13">
        <v>-2684</v>
      </c>
      <c r="AN7" s="13">
        <v>-10236</v>
      </c>
      <c r="AO7" s="13">
        <v>-7707</v>
      </c>
      <c r="AP7" s="13">
        <v>-5291</v>
      </c>
      <c r="AQ7" s="13">
        <v>-2777</v>
      </c>
    </row>
    <row r="8" spans="2:43" s="12" customFormat="1" ht="12.75">
      <c r="B8" s="11" t="s">
        <v>11</v>
      </c>
      <c r="C8" s="12">
        <v>-2384</v>
      </c>
      <c r="D8" s="12">
        <v>-9569</v>
      </c>
      <c r="E8" s="12">
        <v>-6779</v>
      </c>
      <c r="F8" s="12">
        <v>-3974</v>
      </c>
      <c r="G8" s="12">
        <v>-1546</v>
      </c>
      <c r="H8" s="12">
        <v>-5856</v>
      </c>
      <c r="I8" s="12">
        <v>-3955</v>
      </c>
      <c r="J8" s="12">
        <v>-2620</v>
      </c>
      <c r="K8" s="12">
        <v>-1270</v>
      </c>
      <c r="L8" s="12">
        <v>-5293</v>
      </c>
      <c r="M8" s="12">
        <v>-3869</v>
      </c>
      <c r="N8" s="41">
        <v>-2565</v>
      </c>
      <c r="O8" s="41">
        <v>-1306</v>
      </c>
      <c r="P8" s="41">
        <v>-5061</v>
      </c>
      <c r="Q8" s="41">
        <v>-3748</v>
      </c>
      <c r="R8" s="41">
        <v>-2501</v>
      </c>
      <c r="S8" s="13">
        <v>-1163</v>
      </c>
      <c r="T8" s="13">
        <v>-5473</v>
      </c>
      <c r="U8" s="13">
        <v>-4131</v>
      </c>
      <c r="V8" s="13">
        <v>-2717</v>
      </c>
      <c r="W8" s="13">
        <v>-1129</v>
      </c>
      <c r="X8" s="13">
        <v>-4626</v>
      </c>
      <c r="Y8" s="13">
        <v>-3412</v>
      </c>
      <c r="Z8" s="13">
        <v>-2295</v>
      </c>
      <c r="AA8" s="13">
        <v>-1154</v>
      </c>
      <c r="AB8" s="13">
        <v>-4574</v>
      </c>
      <c r="AC8" s="13">
        <v>-3363</v>
      </c>
      <c r="AD8" s="13">
        <v>-2219</v>
      </c>
      <c r="AE8" s="13">
        <v>-1008</v>
      </c>
      <c r="AF8" s="13">
        <v>-4421</v>
      </c>
      <c r="AG8" s="13">
        <v>-3198</v>
      </c>
      <c r="AH8" s="13">
        <v>-2056</v>
      </c>
      <c r="AI8" s="13">
        <v>-1023</v>
      </c>
      <c r="AJ8" s="13">
        <v>-4245</v>
      </c>
      <c r="AK8" s="13">
        <v>-3160</v>
      </c>
      <c r="AL8" s="13">
        <v>-2043</v>
      </c>
      <c r="AM8" s="13">
        <v>-1016</v>
      </c>
      <c r="AN8" s="13">
        <v>-4006</v>
      </c>
      <c r="AO8" s="13">
        <v>-2958</v>
      </c>
      <c r="AP8" s="13">
        <v>-1933</v>
      </c>
      <c r="AQ8" s="13">
        <v>-930</v>
      </c>
    </row>
    <row r="9" spans="2:43" s="12" customFormat="1" ht="12.75">
      <c r="B9" s="11" t="s">
        <v>12</v>
      </c>
      <c r="C9" s="12">
        <v>-1593</v>
      </c>
      <c r="D9" s="12">
        <v>-5719</v>
      </c>
      <c r="E9" s="12">
        <v>-4137</v>
      </c>
      <c r="F9" s="12">
        <v>-2589</v>
      </c>
      <c r="G9" s="12">
        <v>-969</v>
      </c>
      <c r="H9" s="12">
        <v>-3873</v>
      </c>
      <c r="I9" s="12">
        <v>-2959</v>
      </c>
      <c r="J9" s="12">
        <v>-2052</v>
      </c>
      <c r="K9" s="12">
        <v>-983</v>
      </c>
      <c r="L9" s="12">
        <v>-3586</v>
      </c>
      <c r="M9" s="12">
        <v>-2700</v>
      </c>
      <c r="N9" s="41">
        <v>-1959</v>
      </c>
      <c r="O9" s="41">
        <v>-981</v>
      </c>
      <c r="P9" s="41">
        <v>-3650</v>
      </c>
      <c r="Q9" s="41">
        <v>-2738</v>
      </c>
      <c r="R9" s="41">
        <v>-1939</v>
      </c>
      <c r="S9" s="13">
        <v>-928</v>
      </c>
      <c r="T9" s="13">
        <v>-3595</v>
      </c>
      <c r="U9" s="13">
        <v>-2684</v>
      </c>
      <c r="V9" s="13">
        <v>-1878</v>
      </c>
      <c r="W9" s="13">
        <v>-900</v>
      </c>
      <c r="X9" s="13">
        <v>-3423</v>
      </c>
      <c r="Y9" s="13">
        <v>-2532</v>
      </c>
      <c r="Z9" s="13">
        <v>-1765</v>
      </c>
      <c r="AA9" s="13">
        <v>-851</v>
      </c>
      <c r="AB9" s="13">
        <v>-3474</v>
      </c>
      <c r="AC9" s="13">
        <v>-2457</v>
      </c>
      <c r="AD9" s="13">
        <v>-1705</v>
      </c>
      <c r="AE9" s="13">
        <v>-839</v>
      </c>
      <c r="AF9" s="13">
        <v>-3167</v>
      </c>
      <c r="AG9" s="13">
        <v>-2317</v>
      </c>
      <c r="AH9" s="13">
        <v>-1599</v>
      </c>
      <c r="AI9" s="13">
        <v>-763</v>
      </c>
      <c r="AJ9" s="13">
        <v>-3020</v>
      </c>
      <c r="AK9" s="13">
        <v>-2251</v>
      </c>
      <c r="AL9" s="13">
        <v>-1525</v>
      </c>
      <c r="AM9" s="13">
        <v>-739</v>
      </c>
      <c r="AN9" s="13">
        <v>-2958</v>
      </c>
      <c r="AO9" s="13">
        <v>-2219</v>
      </c>
      <c r="AP9" s="13">
        <v>-1541</v>
      </c>
      <c r="AQ9" s="13">
        <v>-749</v>
      </c>
    </row>
    <row r="10" spans="2:43" s="12" customFormat="1" ht="12.75">
      <c r="B10" s="11" t="s">
        <v>13</v>
      </c>
      <c r="C10" s="12">
        <v>-678</v>
      </c>
      <c r="D10" s="12">
        <v>-2480</v>
      </c>
      <c r="E10" s="12">
        <v>-1793</v>
      </c>
      <c r="F10" s="12">
        <v>-1133</v>
      </c>
      <c r="G10" s="12">
        <v>-475</v>
      </c>
      <c r="H10" s="12">
        <v>-1912</v>
      </c>
      <c r="I10" s="12">
        <v>-1432</v>
      </c>
      <c r="J10" s="12">
        <v>-954</v>
      </c>
      <c r="K10" s="12">
        <v>-475</v>
      </c>
      <c r="L10" s="12">
        <v>-1938</v>
      </c>
      <c r="M10" s="12">
        <v>-1460</v>
      </c>
      <c r="N10" s="41">
        <v>-976</v>
      </c>
      <c r="O10" s="41">
        <v>-486</v>
      </c>
      <c r="P10" s="41">
        <v>-1744</v>
      </c>
      <c r="Q10" s="41">
        <v>-1253</v>
      </c>
      <c r="R10" s="41">
        <v>-767</v>
      </c>
      <c r="S10" s="13">
        <v>-382</v>
      </c>
      <c r="T10" s="13">
        <v>-1513</v>
      </c>
      <c r="U10" s="13">
        <v>-1133</v>
      </c>
      <c r="V10" s="13">
        <v>-765</v>
      </c>
      <c r="W10" s="13">
        <v>-388</v>
      </c>
      <c r="X10" s="13">
        <v>-1519</v>
      </c>
      <c r="Y10" s="13">
        <v>-1117</v>
      </c>
      <c r="Z10" s="13">
        <v>-747</v>
      </c>
      <c r="AA10" s="13">
        <v>-373</v>
      </c>
      <c r="AB10" s="13">
        <v>-1561</v>
      </c>
      <c r="AC10" s="13">
        <v>-1079</v>
      </c>
      <c r="AD10" s="13">
        <v>-719</v>
      </c>
      <c r="AE10" s="13">
        <v>-359</v>
      </c>
      <c r="AF10" s="13">
        <v>-1417</v>
      </c>
      <c r="AG10" s="13">
        <v>-1066</v>
      </c>
      <c r="AH10" s="13">
        <v>-708</v>
      </c>
      <c r="AI10" s="13">
        <v>-353</v>
      </c>
      <c r="AJ10" s="13">
        <v>-1378</v>
      </c>
      <c r="AK10" s="13">
        <v>-1029</v>
      </c>
      <c r="AL10" s="13">
        <v>-687</v>
      </c>
      <c r="AM10" s="13">
        <v>-344</v>
      </c>
      <c r="AN10" s="13">
        <v>-1439</v>
      </c>
      <c r="AO10" s="13">
        <v>-1093</v>
      </c>
      <c r="AP10" s="13">
        <v>-730</v>
      </c>
      <c r="AQ10" s="13">
        <v>-364</v>
      </c>
    </row>
    <row r="11" spans="2:43" s="12" customFormat="1" ht="12.75">
      <c r="B11" s="11" t="s">
        <v>14</v>
      </c>
      <c r="C11" s="13" t="s">
        <v>15</v>
      </c>
      <c r="D11" s="13"/>
      <c r="E11" s="13">
        <v>0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3">
        <v>132</v>
      </c>
      <c r="M11" s="12">
        <v>132</v>
      </c>
      <c r="N11" s="13">
        <v>132</v>
      </c>
      <c r="O11" s="13" t="s">
        <v>15</v>
      </c>
      <c r="P11" s="13" t="s">
        <v>15</v>
      </c>
      <c r="Q11" s="13" t="s">
        <v>15</v>
      </c>
      <c r="R11" s="13" t="s">
        <v>15</v>
      </c>
      <c r="S11" s="13" t="s">
        <v>15</v>
      </c>
      <c r="T11" s="13" t="s">
        <v>15</v>
      </c>
      <c r="U11" s="13" t="s">
        <v>15</v>
      </c>
      <c r="V11" s="13" t="s">
        <v>15</v>
      </c>
      <c r="W11" s="13" t="s">
        <v>15</v>
      </c>
      <c r="X11" s="13" t="s">
        <v>15</v>
      </c>
      <c r="Y11" s="13" t="s">
        <v>15</v>
      </c>
      <c r="Z11" s="13" t="s">
        <v>15</v>
      </c>
      <c r="AA11" s="13" t="s">
        <v>15</v>
      </c>
      <c r="AB11" s="13" t="s">
        <v>15</v>
      </c>
      <c r="AC11" s="13" t="s">
        <v>15</v>
      </c>
      <c r="AD11" s="13" t="s">
        <v>15</v>
      </c>
      <c r="AE11" s="13" t="s">
        <v>15</v>
      </c>
      <c r="AF11" s="13" t="s">
        <v>15</v>
      </c>
      <c r="AG11" s="13" t="s">
        <v>15</v>
      </c>
      <c r="AH11" s="13" t="s">
        <v>15</v>
      </c>
      <c r="AI11" s="13" t="s">
        <v>15</v>
      </c>
      <c r="AJ11" s="13" t="s">
        <v>15</v>
      </c>
      <c r="AK11" s="13" t="s">
        <v>15</v>
      </c>
      <c r="AL11" s="13" t="s">
        <v>15</v>
      </c>
      <c r="AM11" s="13" t="s">
        <v>15</v>
      </c>
      <c r="AN11" s="13" t="s">
        <v>15</v>
      </c>
      <c r="AO11" s="13" t="s">
        <v>15</v>
      </c>
      <c r="AP11" s="13" t="s">
        <v>15</v>
      </c>
      <c r="AQ11" s="13" t="s">
        <v>15</v>
      </c>
    </row>
    <row r="12" spans="2:43" s="15" customFormat="1" ht="12.75">
      <c r="B12" s="14" t="s">
        <v>16</v>
      </c>
      <c r="C12" s="15">
        <v>3</v>
      </c>
      <c r="D12" s="15">
        <v>-19</v>
      </c>
      <c r="E12" s="15">
        <v>17</v>
      </c>
      <c r="F12" s="15">
        <v>11</v>
      </c>
      <c r="G12" s="15">
        <v>5</v>
      </c>
      <c r="H12" s="15">
        <v>89</v>
      </c>
      <c r="I12" s="15">
        <v>-2</v>
      </c>
      <c r="J12" s="15">
        <v>-2</v>
      </c>
      <c r="K12" s="15">
        <v>-1</v>
      </c>
      <c r="L12" s="15">
        <v>89</v>
      </c>
      <c r="M12" s="15">
        <v>17</v>
      </c>
      <c r="N12" s="42">
        <v>12</v>
      </c>
      <c r="O12" s="42">
        <v>13</v>
      </c>
      <c r="P12" s="42">
        <v>-17</v>
      </c>
      <c r="Q12" s="42">
        <v>-8</v>
      </c>
      <c r="R12" s="42">
        <v>-2</v>
      </c>
      <c r="S12" s="43">
        <v>-2</v>
      </c>
      <c r="T12" s="43">
        <v>12</v>
      </c>
      <c r="U12" s="43">
        <v>12</v>
      </c>
      <c r="V12" s="43">
        <v>12</v>
      </c>
      <c r="W12" s="43">
        <v>12</v>
      </c>
      <c r="X12" s="43">
        <v>-7</v>
      </c>
      <c r="Y12" s="43">
        <v>-4</v>
      </c>
      <c r="Z12" s="43">
        <v>-3</v>
      </c>
      <c r="AA12" s="43">
        <v>-1</v>
      </c>
      <c r="AB12" s="43">
        <v>-1</v>
      </c>
      <c r="AC12" s="43">
        <v>0</v>
      </c>
      <c r="AD12" s="43">
        <v>0</v>
      </c>
      <c r="AE12" s="43">
        <v>0</v>
      </c>
      <c r="AF12" s="43">
        <v>-6</v>
      </c>
      <c r="AG12" s="43">
        <v>0</v>
      </c>
      <c r="AH12" s="43">
        <v>0</v>
      </c>
      <c r="AI12" s="43">
        <v>0</v>
      </c>
      <c r="AJ12" s="43">
        <v>0</v>
      </c>
      <c r="AK12" s="43">
        <v>1</v>
      </c>
      <c r="AL12" s="43">
        <v>1</v>
      </c>
      <c r="AM12" s="43">
        <v>0</v>
      </c>
      <c r="AN12" s="17">
        <v>0</v>
      </c>
      <c r="AO12" s="17">
        <v>0</v>
      </c>
      <c r="AP12" s="17">
        <v>0</v>
      </c>
      <c r="AQ12" s="17">
        <v>0</v>
      </c>
    </row>
    <row r="13" spans="2:43" s="22" customFormat="1" ht="24" customHeight="1">
      <c r="B13" s="18" t="s">
        <v>17</v>
      </c>
      <c r="C13" s="21">
        <v>806</v>
      </c>
      <c r="D13" s="21">
        <v>5687</v>
      </c>
      <c r="E13" s="21">
        <v>4334</v>
      </c>
      <c r="F13" s="21">
        <v>2798</v>
      </c>
      <c r="G13" s="21">
        <v>1189</v>
      </c>
      <c r="H13" s="21">
        <v>1989</v>
      </c>
      <c r="I13" s="21">
        <v>1571</v>
      </c>
      <c r="J13" s="21">
        <v>932</v>
      </c>
      <c r="K13" s="21">
        <v>528</v>
      </c>
      <c r="L13" s="21">
        <v>774</v>
      </c>
      <c r="M13" s="21">
        <v>611</v>
      </c>
      <c r="N13" s="28">
        <v>525</v>
      </c>
      <c r="O13" s="28">
        <v>280</v>
      </c>
      <c r="P13" s="28">
        <v>1086</v>
      </c>
      <c r="Q13" s="28">
        <v>983</v>
      </c>
      <c r="R13" s="28">
        <v>834</v>
      </c>
      <c r="S13" s="21">
        <v>640</v>
      </c>
      <c r="T13" s="21">
        <v>1430</v>
      </c>
      <c r="U13" s="21">
        <v>1016</v>
      </c>
      <c r="V13" s="21">
        <v>503</v>
      </c>
      <c r="W13" s="21">
        <v>677</v>
      </c>
      <c r="X13" s="21">
        <v>2241</v>
      </c>
      <c r="Y13" s="21">
        <v>1720</v>
      </c>
      <c r="Z13" s="21">
        <v>1039</v>
      </c>
      <c r="AA13" s="21">
        <v>550</v>
      </c>
      <c r="AB13" s="21">
        <v>2045</v>
      </c>
      <c r="AC13" s="21">
        <v>1834</v>
      </c>
      <c r="AD13" s="21">
        <v>1157</v>
      </c>
      <c r="AE13" s="21">
        <v>658</v>
      </c>
      <c r="AF13" s="21">
        <v>2586</v>
      </c>
      <c r="AG13" s="21">
        <v>2266</v>
      </c>
      <c r="AH13" s="21">
        <v>1240</v>
      </c>
      <c r="AI13" s="21">
        <v>698</v>
      </c>
      <c r="AJ13" s="21">
        <v>1901</v>
      </c>
      <c r="AK13" s="21">
        <v>1441</v>
      </c>
      <c r="AL13" s="21">
        <v>991</v>
      </c>
      <c r="AM13" s="21">
        <v>541</v>
      </c>
      <c r="AN13" s="21">
        <v>1137</v>
      </c>
      <c r="AO13" s="21">
        <v>934</v>
      </c>
      <c r="AP13" s="21">
        <v>625</v>
      </c>
      <c r="AQ13" s="21">
        <v>363</v>
      </c>
    </row>
    <row r="14" spans="2:43" s="12" customFormat="1" ht="12.75">
      <c r="B14" s="11" t="s">
        <v>18</v>
      </c>
      <c r="C14" s="12">
        <v>-80</v>
      </c>
      <c r="D14" s="12">
        <v>186</v>
      </c>
      <c r="E14" s="12">
        <v>358</v>
      </c>
      <c r="F14" s="12">
        <v>151</v>
      </c>
      <c r="G14" s="12">
        <v>-44</v>
      </c>
      <c r="H14" s="12">
        <v>-113</v>
      </c>
      <c r="I14" s="12">
        <v>-95</v>
      </c>
      <c r="J14" s="12">
        <v>-64</v>
      </c>
      <c r="K14" s="12">
        <v>-42</v>
      </c>
      <c r="L14" s="12">
        <v>-95</v>
      </c>
      <c r="M14" s="12">
        <v>-106</v>
      </c>
      <c r="N14" s="41">
        <v>-70</v>
      </c>
      <c r="O14" s="41">
        <v>-78</v>
      </c>
      <c r="P14" s="41">
        <v>179</v>
      </c>
      <c r="Q14" s="41">
        <v>-32</v>
      </c>
      <c r="R14" s="41">
        <v>16</v>
      </c>
      <c r="S14" s="13">
        <v>-34</v>
      </c>
      <c r="T14" s="13">
        <v>-89</v>
      </c>
      <c r="U14" s="13">
        <v>-102</v>
      </c>
      <c r="V14" s="13">
        <v>-86</v>
      </c>
      <c r="W14" s="13">
        <v>-40</v>
      </c>
      <c r="X14" s="13">
        <v>-138</v>
      </c>
      <c r="Y14" s="13">
        <v>-105</v>
      </c>
      <c r="Z14" s="13">
        <v>-83</v>
      </c>
      <c r="AA14" s="13">
        <v>-38</v>
      </c>
      <c r="AB14" s="13">
        <v>-108</v>
      </c>
      <c r="AC14" s="13">
        <v>-72</v>
      </c>
      <c r="AD14" s="13">
        <v>-36</v>
      </c>
      <c r="AE14" s="13">
        <v>-38</v>
      </c>
      <c r="AF14" s="13">
        <v>-175</v>
      </c>
      <c r="AG14" s="13">
        <v>-118</v>
      </c>
      <c r="AH14" s="13">
        <v>-79</v>
      </c>
      <c r="AI14" s="13">
        <v>-53</v>
      </c>
      <c r="AJ14" s="13">
        <v>-248</v>
      </c>
      <c r="AK14" s="13">
        <v>-199</v>
      </c>
      <c r="AL14" s="13">
        <v>-142</v>
      </c>
      <c r="AM14" s="13">
        <v>-72</v>
      </c>
      <c r="AN14" s="13">
        <v>-309</v>
      </c>
      <c r="AO14" s="13">
        <v>-233</v>
      </c>
      <c r="AP14" s="13">
        <v>-154</v>
      </c>
      <c r="AQ14" s="13">
        <v>-84</v>
      </c>
    </row>
    <row r="15" spans="2:43" s="20" customFormat="1" ht="12.75" customHeight="1">
      <c r="B15" s="24" t="s">
        <v>19</v>
      </c>
      <c r="C15" s="19">
        <v>726</v>
      </c>
      <c r="D15" s="19">
        <v>5873</v>
      </c>
      <c r="E15" s="19">
        <v>4692</v>
      </c>
      <c r="F15" s="19">
        <v>2949</v>
      </c>
      <c r="G15" s="19">
        <v>1145</v>
      </c>
      <c r="H15" s="19">
        <v>1876</v>
      </c>
      <c r="I15" s="19">
        <v>1476</v>
      </c>
      <c r="J15" s="19">
        <v>868</v>
      </c>
      <c r="K15" s="19">
        <v>486</v>
      </c>
      <c r="L15" s="19">
        <v>679</v>
      </c>
      <c r="M15" s="19">
        <v>505</v>
      </c>
      <c r="N15" s="31">
        <v>455</v>
      </c>
      <c r="O15" s="31">
        <v>202</v>
      </c>
      <c r="P15" s="31">
        <v>1265</v>
      </c>
      <c r="Q15" s="31">
        <v>951</v>
      </c>
      <c r="R15" s="31">
        <v>850</v>
      </c>
      <c r="S15" s="19">
        <v>606</v>
      </c>
      <c r="T15" s="19">
        <v>1341</v>
      </c>
      <c r="U15" s="19">
        <v>914</v>
      </c>
      <c r="V15" s="19">
        <v>417</v>
      </c>
      <c r="W15" s="19">
        <v>637</v>
      </c>
      <c r="X15" s="19">
        <v>2103</v>
      </c>
      <c r="Y15" s="19">
        <v>1615</v>
      </c>
      <c r="Z15" s="19">
        <v>956</v>
      </c>
      <c r="AA15" s="19">
        <v>512</v>
      </c>
      <c r="AB15" s="19">
        <v>1937</v>
      </c>
      <c r="AC15" s="19">
        <v>1762</v>
      </c>
      <c r="AD15" s="19">
        <v>1121</v>
      </c>
      <c r="AE15" s="19">
        <v>620</v>
      </c>
      <c r="AF15" s="19">
        <v>2411</v>
      </c>
      <c r="AG15" s="19">
        <v>2148</v>
      </c>
      <c r="AH15" s="19">
        <v>1161</v>
      </c>
      <c r="AI15" s="19">
        <v>645</v>
      </c>
      <c r="AJ15" s="19">
        <v>1653</v>
      </c>
      <c r="AK15" s="19">
        <v>1242</v>
      </c>
      <c r="AL15" s="19">
        <v>849</v>
      </c>
      <c r="AM15" s="19">
        <v>469</v>
      </c>
      <c r="AN15" s="19">
        <v>828</v>
      </c>
      <c r="AO15" s="19">
        <v>701</v>
      </c>
      <c r="AP15" s="19">
        <v>471</v>
      </c>
      <c r="AQ15" s="19">
        <v>279</v>
      </c>
    </row>
    <row r="16" spans="2:43" s="12" customFormat="1" ht="12.75">
      <c r="B16" s="11" t="s">
        <v>20</v>
      </c>
      <c r="C16" s="12">
        <v>-87</v>
      </c>
      <c r="D16" s="12">
        <v>-1283</v>
      </c>
      <c r="E16" s="12">
        <v>-1042</v>
      </c>
      <c r="F16" s="3">
        <v>-646</v>
      </c>
      <c r="G16" s="3">
        <v>-261</v>
      </c>
      <c r="H16" s="3">
        <v>-391</v>
      </c>
      <c r="I16" s="3">
        <v>-311</v>
      </c>
      <c r="J16" s="3">
        <v>-180</v>
      </c>
      <c r="K16" s="3">
        <v>-109</v>
      </c>
      <c r="L16" s="3">
        <v>-3</v>
      </c>
      <c r="M16" s="3">
        <v>-71</v>
      </c>
      <c r="N16" s="41">
        <v>-73</v>
      </c>
      <c r="O16" s="41">
        <v>-38</v>
      </c>
      <c r="P16" s="41">
        <v>-254</v>
      </c>
      <c r="Q16" s="41">
        <v>-223</v>
      </c>
      <c r="R16" s="41">
        <v>-199</v>
      </c>
      <c r="S16" s="13">
        <v>-155</v>
      </c>
      <c r="T16" s="13">
        <v>-304</v>
      </c>
      <c r="U16" s="13">
        <v>-186</v>
      </c>
      <c r="V16" s="13">
        <v>-52</v>
      </c>
      <c r="W16" s="13">
        <v>-139</v>
      </c>
      <c r="X16" s="13">
        <v>-465</v>
      </c>
      <c r="Y16" s="13">
        <v>-345</v>
      </c>
      <c r="Z16" s="13">
        <v>-199</v>
      </c>
      <c r="AA16" s="13">
        <v>-111</v>
      </c>
      <c r="AB16" s="13">
        <v>-419</v>
      </c>
      <c r="AC16" s="13">
        <v>-381</v>
      </c>
      <c r="AD16" s="13">
        <v>-240</v>
      </c>
      <c r="AE16" s="13">
        <v>-139</v>
      </c>
      <c r="AF16" s="13">
        <v>-443</v>
      </c>
      <c r="AG16" s="13">
        <v>-379</v>
      </c>
      <c r="AH16" s="13">
        <v>-254</v>
      </c>
      <c r="AI16" s="13">
        <v>-141</v>
      </c>
      <c r="AJ16" s="13">
        <v>-352</v>
      </c>
      <c r="AK16" s="13">
        <v>-270</v>
      </c>
      <c r="AL16" s="13">
        <v>-188</v>
      </c>
      <c r="AM16" s="13">
        <v>-100</v>
      </c>
      <c r="AN16" s="13">
        <v>-142</v>
      </c>
      <c r="AO16" s="13">
        <v>-118</v>
      </c>
      <c r="AP16" s="13">
        <v>-74</v>
      </c>
      <c r="AQ16" s="13">
        <v>-51</v>
      </c>
    </row>
    <row r="17" spans="2:43" s="22" customFormat="1" ht="24" customHeight="1">
      <c r="B17" s="27" t="s">
        <v>21</v>
      </c>
      <c r="C17" s="28">
        <v>639</v>
      </c>
      <c r="D17" s="28">
        <v>4590</v>
      </c>
      <c r="E17" s="28">
        <v>3650</v>
      </c>
      <c r="F17" s="28">
        <v>2303</v>
      </c>
      <c r="G17" s="28">
        <v>884</v>
      </c>
      <c r="H17" s="28">
        <v>1485</v>
      </c>
      <c r="I17" s="28">
        <v>1165</v>
      </c>
      <c r="J17" s="28">
        <v>688</v>
      </c>
      <c r="K17" s="28">
        <v>377</v>
      </c>
      <c r="L17" s="28">
        <v>676</v>
      </c>
      <c r="M17" s="28">
        <v>434</v>
      </c>
      <c r="N17" s="28">
        <v>382</v>
      </c>
      <c r="O17" s="28">
        <v>164</v>
      </c>
      <c r="P17" s="28">
        <v>1011</v>
      </c>
      <c r="Q17" s="28">
        <v>728</v>
      </c>
      <c r="R17" s="28">
        <v>651</v>
      </c>
      <c r="S17" s="21">
        <v>451</v>
      </c>
      <c r="T17" s="21">
        <v>1037</v>
      </c>
      <c r="U17" s="21">
        <v>728</v>
      </c>
      <c r="V17" s="21">
        <v>365</v>
      </c>
      <c r="W17" s="21">
        <v>498</v>
      </c>
      <c r="X17" s="21">
        <v>1638</v>
      </c>
      <c r="Y17" s="21">
        <v>1270</v>
      </c>
      <c r="Z17" s="21">
        <v>757</v>
      </c>
      <c r="AA17" s="21">
        <v>401</v>
      </c>
      <c r="AB17" s="21">
        <v>1518</v>
      </c>
      <c r="AC17" s="21">
        <v>1381</v>
      </c>
      <c r="AD17" s="21">
        <v>881</v>
      </c>
      <c r="AE17" s="21">
        <v>481</v>
      </c>
      <c r="AF17" s="21">
        <v>1968</v>
      </c>
      <c r="AG17" s="21">
        <v>1769</v>
      </c>
      <c r="AH17" s="21">
        <v>907</v>
      </c>
      <c r="AI17" s="21">
        <v>504</v>
      </c>
      <c r="AJ17" s="21">
        <v>1301</v>
      </c>
      <c r="AK17" s="21">
        <v>972</v>
      </c>
      <c r="AL17" s="21">
        <v>661</v>
      </c>
      <c r="AM17" s="21">
        <v>369</v>
      </c>
      <c r="AN17" s="21">
        <v>686</v>
      </c>
      <c r="AO17" s="21">
        <v>583</v>
      </c>
      <c r="AP17" s="21">
        <v>397</v>
      </c>
      <c r="AQ17" s="21">
        <v>228</v>
      </c>
    </row>
    <row r="18" spans="2:43" s="20" customFormat="1" ht="24" customHeight="1">
      <c r="B18" s="30" t="s">
        <v>42</v>
      </c>
      <c r="C18" s="31" t="s">
        <v>15</v>
      </c>
      <c r="D18" s="31" t="s">
        <v>15</v>
      </c>
      <c r="E18" s="31" t="s">
        <v>15</v>
      </c>
      <c r="F18" s="31" t="s">
        <v>15</v>
      </c>
      <c r="G18" s="31" t="s">
        <v>15</v>
      </c>
      <c r="H18" s="31" t="s">
        <v>15</v>
      </c>
      <c r="I18" s="31" t="s">
        <v>15</v>
      </c>
      <c r="J18" s="31" t="s">
        <v>15</v>
      </c>
      <c r="K18" s="31" t="s">
        <v>15</v>
      </c>
      <c r="L18" s="31">
        <v>-16</v>
      </c>
      <c r="M18" s="31">
        <v>-16</v>
      </c>
      <c r="N18" s="31">
        <v>-16</v>
      </c>
      <c r="O18" s="31" t="s">
        <v>15</v>
      </c>
      <c r="P18" s="31">
        <v>5709</v>
      </c>
      <c r="Q18" s="31">
        <v>5659</v>
      </c>
      <c r="R18" s="31">
        <v>-18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</row>
    <row r="19" spans="2:43" s="20" customFormat="1" ht="24" customHeight="1">
      <c r="B19" s="30" t="s">
        <v>43</v>
      </c>
      <c r="C19" s="44">
        <v>693</v>
      </c>
      <c r="D19" s="44">
        <v>4590</v>
      </c>
      <c r="E19" s="44">
        <v>3650</v>
      </c>
      <c r="F19" s="44">
        <v>2303</v>
      </c>
      <c r="G19" s="44">
        <v>884</v>
      </c>
      <c r="H19" s="44">
        <v>1485</v>
      </c>
      <c r="I19" s="44">
        <v>1165</v>
      </c>
      <c r="J19" s="44">
        <v>688</v>
      </c>
      <c r="K19" s="44">
        <v>377</v>
      </c>
      <c r="L19" s="44">
        <v>660</v>
      </c>
      <c r="M19" s="31">
        <v>418</v>
      </c>
      <c r="N19" s="31">
        <v>366</v>
      </c>
      <c r="O19" s="31">
        <v>164</v>
      </c>
      <c r="P19" s="31">
        <v>6720</v>
      </c>
      <c r="Q19" s="31">
        <v>6387</v>
      </c>
      <c r="R19" s="31">
        <v>633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</row>
    <row r="20" spans="2:43" s="4" customFormat="1" ht="24" customHeight="1">
      <c r="B20" s="4" t="s">
        <v>24</v>
      </c>
      <c r="E20" s="4" t="s">
        <v>25</v>
      </c>
      <c r="H20" s="4" t="s">
        <v>25</v>
      </c>
      <c r="I20" s="4" t="s">
        <v>25</v>
      </c>
      <c r="J20" s="4" t="s">
        <v>25</v>
      </c>
      <c r="M20" s="3" t="s">
        <v>25</v>
      </c>
      <c r="N20" s="55"/>
      <c r="O20" s="55"/>
      <c r="P20" s="55" t="s">
        <v>25</v>
      </c>
      <c r="Q20" s="55"/>
      <c r="R20" s="55"/>
      <c r="S20" s="47"/>
      <c r="T20" s="47" t="s">
        <v>25</v>
      </c>
      <c r="U20" s="47"/>
      <c r="V20" s="47" t="s">
        <v>25</v>
      </c>
      <c r="W20" s="47"/>
      <c r="X20" s="47" t="s">
        <v>25</v>
      </c>
      <c r="Y20" s="47" t="s">
        <v>25</v>
      </c>
      <c r="Z20" s="47" t="s">
        <v>25</v>
      </c>
      <c r="AA20" s="47"/>
      <c r="AB20" s="47" t="s">
        <v>25</v>
      </c>
      <c r="AC20" s="47" t="s">
        <v>25</v>
      </c>
      <c r="AD20" s="47" t="s">
        <v>25</v>
      </c>
      <c r="AE20" s="47"/>
      <c r="AF20" s="47" t="s">
        <v>25</v>
      </c>
      <c r="AG20" s="47" t="s">
        <v>25</v>
      </c>
      <c r="AH20" s="47" t="s">
        <v>25</v>
      </c>
      <c r="AI20" s="47"/>
      <c r="AJ20" s="47" t="s">
        <v>44</v>
      </c>
      <c r="AK20" s="47" t="s">
        <v>25</v>
      </c>
      <c r="AL20" s="47" t="s">
        <v>25</v>
      </c>
      <c r="AM20" s="47"/>
      <c r="AN20" s="47"/>
      <c r="AO20" s="47"/>
      <c r="AP20" s="47"/>
      <c r="AQ20" s="47"/>
    </row>
    <row r="21" spans="2:43" ht="12.75">
      <c r="B21" s="5" t="s">
        <v>26</v>
      </c>
      <c r="C21" s="48">
        <v>639</v>
      </c>
      <c r="D21" s="48">
        <v>4590</v>
      </c>
      <c r="E21" s="48">
        <v>3650</v>
      </c>
      <c r="F21" s="48">
        <v>2303</v>
      </c>
      <c r="G21" s="48">
        <v>884</v>
      </c>
      <c r="H21" s="48">
        <v>1485</v>
      </c>
      <c r="I21" s="48">
        <v>1165</v>
      </c>
      <c r="J21" s="3">
        <v>688</v>
      </c>
      <c r="K21" s="3">
        <v>377</v>
      </c>
      <c r="L21" s="3">
        <v>660</v>
      </c>
      <c r="M21" s="48">
        <v>418</v>
      </c>
      <c r="N21" s="48">
        <v>366</v>
      </c>
      <c r="O21" s="48">
        <v>164</v>
      </c>
      <c r="P21" s="48">
        <v>6720</v>
      </c>
      <c r="Q21" s="48">
        <v>6387</v>
      </c>
      <c r="R21" s="48">
        <v>633</v>
      </c>
      <c r="S21" s="2">
        <v>451</v>
      </c>
      <c r="T21" s="2">
        <v>1037</v>
      </c>
      <c r="U21" s="2">
        <v>728</v>
      </c>
      <c r="V21" s="2">
        <v>365</v>
      </c>
      <c r="W21" s="2">
        <v>498</v>
      </c>
      <c r="X21" s="2">
        <v>1638</v>
      </c>
      <c r="Y21" s="2">
        <v>1270</v>
      </c>
      <c r="Z21" s="2">
        <v>757</v>
      </c>
      <c r="AA21" s="2">
        <v>401</v>
      </c>
      <c r="AB21" s="2">
        <v>1518</v>
      </c>
      <c r="AC21" s="2">
        <v>1381</v>
      </c>
      <c r="AD21" s="2">
        <v>881</v>
      </c>
      <c r="AE21" s="2">
        <v>481</v>
      </c>
      <c r="AF21" s="2">
        <v>1811</v>
      </c>
      <c r="AG21" s="2">
        <v>1611</v>
      </c>
      <c r="AH21" s="2">
        <v>889</v>
      </c>
      <c r="AI21" s="2">
        <v>492</v>
      </c>
      <c r="AJ21" s="2">
        <v>1277</v>
      </c>
      <c r="AK21" s="2">
        <v>955</v>
      </c>
      <c r="AL21" s="2">
        <v>649</v>
      </c>
      <c r="AM21" s="2">
        <v>361</v>
      </c>
      <c r="AN21" s="2">
        <v>671</v>
      </c>
      <c r="AO21" s="2">
        <v>571</v>
      </c>
      <c r="AP21" s="2">
        <v>388</v>
      </c>
      <c r="AQ21" s="2">
        <v>222</v>
      </c>
    </row>
    <row r="22" spans="2:43" s="33" customFormat="1" ht="12.75">
      <c r="B22" s="35" t="s">
        <v>27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 t="s">
        <v>15</v>
      </c>
      <c r="O22" s="42">
        <v>0</v>
      </c>
      <c r="P22" s="42">
        <v>0</v>
      </c>
      <c r="Q22" s="42">
        <v>0</v>
      </c>
      <c r="R22" s="42">
        <v>0</v>
      </c>
      <c r="S22" s="43">
        <v>0</v>
      </c>
      <c r="T22" s="43">
        <v>0</v>
      </c>
      <c r="U22" s="43" t="s">
        <v>15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157</v>
      </c>
      <c r="AG22" s="43">
        <v>158</v>
      </c>
      <c r="AH22" s="43">
        <v>18</v>
      </c>
      <c r="AI22" s="43">
        <v>12</v>
      </c>
      <c r="AJ22" s="43">
        <v>24</v>
      </c>
      <c r="AK22" s="43">
        <v>17</v>
      </c>
      <c r="AL22" s="43">
        <v>12</v>
      </c>
      <c r="AM22" s="43">
        <v>8</v>
      </c>
      <c r="AN22" s="43">
        <v>15</v>
      </c>
      <c r="AO22" s="56">
        <v>12</v>
      </c>
      <c r="AP22" s="56">
        <v>9</v>
      </c>
      <c r="AQ22" s="56">
        <v>6</v>
      </c>
    </row>
    <row r="23" spans="2:43" s="22" customFormat="1" ht="24" customHeight="1">
      <c r="B23" s="18" t="s">
        <v>23</v>
      </c>
      <c r="C23" s="28">
        <v>639</v>
      </c>
      <c r="D23" s="28">
        <v>4590</v>
      </c>
      <c r="E23" s="28">
        <v>3650</v>
      </c>
      <c r="F23" s="28">
        <v>2303</v>
      </c>
      <c r="G23" s="28">
        <v>884</v>
      </c>
      <c r="H23" s="28">
        <v>1485</v>
      </c>
      <c r="I23" s="28">
        <v>1165</v>
      </c>
      <c r="J23" s="37">
        <v>688</v>
      </c>
      <c r="K23" s="37">
        <v>377</v>
      </c>
      <c r="L23" s="37">
        <v>660</v>
      </c>
      <c r="M23" s="37">
        <v>418</v>
      </c>
      <c r="N23" s="28">
        <v>366</v>
      </c>
      <c r="O23" s="28">
        <v>164</v>
      </c>
      <c r="P23" s="28">
        <v>6720</v>
      </c>
      <c r="Q23" s="28">
        <v>6387</v>
      </c>
      <c r="R23" s="28">
        <v>633</v>
      </c>
      <c r="S23" s="21">
        <v>451</v>
      </c>
      <c r="T23" s="21">
        <v>1037</v>
      </c>
      <c r="U23" s="21">
        <v>728</v>
      </c>
      <c r="V23" s="21">
        <v>365</v>
      </c>
      <c r="W23" s="21">
        <v>498</v>
      </c>
      <c r="X23" s="21">
        <v>1638</v>
      </c>
      <c r="Y23" s="21">
        <v>1270</v>
      </c>
      <c r="Z23" s="21">
        <v>757</v>
      </c>
      <c r="AA23" s="21">
        <v>401</v>
      </c>
      <c r="AB23" s="21">
        <v>1518</v>
      </c>
      <c r="AC23" s="21">
        <v>1381</v>
      </c>
      <c r="AD23" s="21">
        <v>881</v>
      </c>
      <c r="AE23" s="21">
        <v>481</v>
      </c>
      <c r="AF23" s="21">
        <v>1968</v>
      </c>
      <c r="AG23" s="21">
        <v>1769</v>
      </c>
      <c r="AH23" s="21">
        <v>907</v>
      </c>
      <c r="AI23" s="21">
        <v>504</v>
      </c>
      <c r="AJ23" s="21">
        <v>1301</v>
      </c>
      <c r="AK23" s="21">
        <v>972</v>
      </c>
      <c r="AL23" s="21">
        <v>661</v>
      </c>
      <c r="AM23" s="21">
        <v>369</v>
      </c>
      <c r="AN23" s="21">
        <v>686</v>
      </c>
      <c r="AO23" s="21">
        <v>583</v>
      </c>
      <c r="AP23" s="21">
        <v>397</v>
      </c>
      <c r="AQ23" s="21">
        <v>228</v>
      </c>
    </row>
    <row r="24" spans="2:43" ht="12.75">
      <c r="B24" s="36" t="s">
        <v>28</v>
      </c>
      <c r="C24" s="57">
        <v>2.57</v>
      </c>
      <c r="D24" s="57">
        <v>20.13</v>
      </c>
      <c r="E24" s="57">
        <v>16.5</v>
      </c>
      <c r="F24" s="37">
        <v>11.11</v>
      </c>
      <c r="G24" s="37">
        <v>4.27</v>
      </c>
      <c r="H24" s="37">
        <v>7.18</v>
      </c>
      <c r="I24" s="37">
        <v>5.63</v>
      </c>
      <c r="J24" s="37">
        <v>3.32</v>
      </c>
      <c r="K24" s="37">
        <v>1.82</v>
      </c>
      <c r="L24" s="37">
        <v>3.19</v>
      </c>
      <c r="M24" s="37">
        <v>2.02</v>
      </c>
      <c r="N24" s="54">
        <v>1.77</v>
      </c>
      <c r="O24" s="54">
        <v>0.79</v>
      </c>
      <c r="P24" s="54">
        <v>32.5</v>
      </c>
      <c r="Q24" s="54">
        <v>30.89</v>
      </c>
      <c r="R24" s="54">
        <v>3.06</v>
      </c>
      <c r="S24" s="38">
        <v>2.18</v>
      </c>
      <c r="T24" s="38">
        <v>5.01</v>
      </c>
      <c r="U24" s="38">
        <v>3.52</v>
      </c>
      <c r="V24" s="38">
        <v>1.76</v>
      </c>
      <c r="W24" s="38">
        <v>2.4</v>
      </c>
      <c r="X24" s="38">
        <v>7.91</v>
      </c>
      <c r="Y24" s="38">
        <v>6.13</v>
      </c>
      <c r="Z24" s="38">
        <v>3.65</v>
      </c>
      <c r="AA24" s="38">
        <v>1.94</v>
      </c>
      <c r="AB24" s="38">
        <v>7.33</v>
      </c>
      <c r="AC24" s="38">
        <v>6.67</v>
      </c>
      <c r="AD24" s="38">
        <v>4.26</v>
      </c>
      <c r="AE24" s="38">
        <v>2.33</v>
      </c>
      <c r="AF24" s="38">
        <v>8.75</v>
      </c>
      <c r="AG24" s="38">
        <v>7.79</v>
      </c>
      <c r="AH24" s="38">
        <v>4.3</v>
      </c>
      <c r="AI24" s="38">
        <v>2.38</v>
      </c>
      <c r="AJ24" s="38">
        <v>6.18</v>
      </c>
      <c r="AK24" s="38">
        <v>4.62</v>
      </c>
      <c r="AL24" s="38">
        <v>3.14</v>
      </c>
      <c r="AM24" s="38">
        <v>1.75</v>
      </c>
      <c r="AN24" s="39">
        <v>3.24</v>
      </c>
      <c r="AO24" s="38">
        <v>2.76</v>
      </c>
      <c r="AP24" s="38">
        <v>1.88</v>
      </c>
      <c r="AQ24" s="39">
        <v>1.07</v>
      </c>
    </row>
    <row r="25" spans="2:43" ht="12.75">
      <c r="B25" s="36" t="s">
        <v>29</v>
      </c>
      <c r="C25" s="37">
        <v>2.57</v>
      </c>
      <c r="D25" s="37">
        <v>20.09</v>
      </c>
      <c r="E25" s="37">
        <v>16.47</v>
      </c>
      <c r="F25" s="37">
        <v>9.34</v>
      </c>
      <c r="G25" s="37">
        <v>4.27</v>
      </c>
      <c r="H25" s="37">
        <v>7.17</v>
      </c>
      <c r="I25" s="37">
        <v>5.62</v>
      </c>
      <c r="J25" s="37">
        <v>3.32</v>
      </c>
      <c r="K25" s="37">
        <v>1.82</v>
      </c>
      <c r="L25" s="37">
        <v>3.19</v>
      </c>
      <c r="M25" s="3">
        <v>2.02</v>
      </c>
      <c r="N25" s="54">
        <v>1.76</v>
      </c>
      <c r="O25" s="54">
        <v>0.79</v>
      </c>
      <c r="P25" s="54">
        <v>32.47</v>
      </c>
      <c r="Q25" s="54">
        <v>30.85</v>
      </c>
      <c r="R25" s="54">
        <v>3.06</v>
      </c>
      <c r="S25" s="38">
        <v>2.18</v>
      </c>
      <c r="T25" s="38">
        <v>5</v>
      </c>
      <c r="U25" s="38">
        <v>3.51</v>
      </c>
      <c r="V25" s="38">
        <v>1.76</v>
      </c>
      <c r="W25" s="38">
        <v>2.4</v>
      </c>
      <c r="X25" s="38">
        <v>7.9</v>
      </c>
      <c r="Y25" s="38">
        <v>6.12</v>
      </c>
      <c r="Z25" s="38">
        <v>3.65</v>
      </c>
      <c r="AA25" s="38">
        <v>1.93</v>
      </c>
      <c r="AB25" s="38">
        <v>7.31</v>
      </c>
      <c r="AC25" s="38">
        <v>6.66</v>
      </c>
      <c r="AD25" s="38">
        <v>4.25</v>
      </c>
      <c r="AE25" s="38">
        <v>2.32</v>
      </c>
      <c r="AF25" s="38">
        <v>8.73</v>
      </c>
      <c r="AG25" s="38">
        <v>7.77</v>
      </c>
      <c r="AH25" s="38">
        <v>4.29</v>
      </c>
      <c r="AI25" s="38">
        <v>2.37</v>
      </c>
      <c r="AJ25" s="38">
        <v>6.16</v>
      </c>
      <c r="AK25" s="38">
        <v>4.61</v>
      </c>
      <c r="AL25" s="38">
        <v>3.13</v>
      </c>
      <c r="AM25" s="38">
        <v>1.75</v>
      </c>
      <c r="AN25" s="39">
        <v>3.24</v>
      </c>
      <c r="AO25" s="38">
        <v>2.76</v>
      </c>
      <c r="AP25" s="38">
        <v>1.88</v>
      </c>
      <c r="AQ25" s="38">
        <v>1.07</v>
      </c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P55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D1" sqref="D1"/>
    </sheetView>
  </sheetViews>
  <sheetFormatPr defaultColWidth="9.140625" defaultRowHeight="12.75"/>
  <cols>
    <col min="1" max="1" width="9.140625" style="3" hidden="1" customWidth="1"/>
    <col min="2" max="2" width="57.28125" style="5" customWidth="1"/>
    <col min="3" max="5" width="9.140625" style="5" customWidth="1"/>
    <col min="6" max="12" width="9.140625" style="2" customWidth="1"/>
    <col min="13" max="14" width="9.140625" style="3" customWidth="1"/>
    <col min="15" max="15" width="9.140625" style="12" customWidth="1"/>
    <col min="16" max="16384" width="9.140625" style="3" customWidth="1"/>
  </cols>
  <sheetData>
    <row r="1" spans="2:5" ht="23.25">
      <c r="B1" s="1" t="s">
        <v>50</v>
      </c>
      <c r="C1" s="1"/>
      <c r="D1" s="1"/>
      <c r="E1" s="1"/>
    </row>
    <row r="2" spans="2:12" ht="23.25" customHeight="1">
      <c r="B2" s="4" t="s">
        <v>1</v>
      </c>
      <c r="F2" s="58"/>
      <c r="G2" s="58"/>
      <c r="H2" s="58"/>
      <c r="I2" s="58"/>
      <c r="J2" s="58"/>
      <c r="K2" s="58"/>
      <c r="L2" s="58"/>
    </row>
    <row r="3" spans="2:15" s="9" customFormat="1" ht="12.75">
      <c r="B3" s="6" t="s">
        <v>2</v>
      </c>
      <c r="C3" s="7" t="s">
        <v>3</v>
      </c>
      <c r="D3" s="7" t="s">
        <v>4</v>
      </c>
      <c r="E3" s="7" t="s">
        <v>5</v>
      </c>
      <c r="F3" s="9" t="s">
        <v>32</v>
      </c>
      <c r="G3" s="9">
        <v>2018</v>
      </c>
      <c r="H3" s="9" t="s">
        <v>34</v>
      </c>
      <c r="I3" s="9" t="s">
        <v>35</v>
      </c>
      <c r="J3" s="9" t="s">
        <v>36</v>
      </c>
      <c r="K3" s="9" t="s">
        <v>37</v>
      </c>
      <c r="L3" s="9" t="s">
        <v>6</v>
      </c>
      <c r="O3" s="59"/>
    </row>
    <row r="4" spans="2:15" s="67" customFormat="1" ht="12.75">
      <c r="B4" s="63" t="s">
        <v>51</v>
      </c>
      <c r="C4" s="64">
        <v>5873</v>
      </c>
      <c r="D4" s="64">
        <v>1876</v>
      </c>
      <c r="E4" s="64">
        <v>679</v>
      </c>
      <c r="F4" s="65">
        <v>1265</v>
      </c>
      <c r="G4" s="65">
        <v>1341</v>
      </c>
      <c r="H4" s="66">
        <v>2103</v>
      </c>
      <c r="I4" s="66">
        <v>1937</v>
      </c>
      <c r="J4" s="66">
        <v>2411</v>
      </c>
      <c r="K4" s="66">
        <v>1653</v>
      </c>
      <c r="L4" s="66">
        <v>828</v>
      </c>
      <c r="O4" s="68"/>
    </row>
    <row r="5" spans="2:15" s="61" customFormat="1" ht="12.75">
      <c r="B5" s="69" t="s">
        <v>52</v>
      </c>
      <c r="C5" s="65">
        <v>2488</v>
      </c>
      <c r="D5" s="65">
        <v>1961</v>
      </c>
      <c r="E5" s="65">
        <v>1622</v>
      </c>
      <c r="F5" s="65">
        <v>1626</v>
      </c>
      <c r="G5" s="65">
        <v>1829</v>
      </c>
      <c r="H5" s="71">
        <v>1444</v>
      </c>
      <c r="I5" s="71">
        <v>1754</v>
      </c>
      <c r="J5" s="71">
        <v>1043</v>
      </c>
      <c r="K5" s="71">
        <v>1348</v>
      </c>
      <c r="L5" s="71">
        <v>1561</v>
      </c>
      <c r="O5" s="62"/>
    </row>
    <row r="6" spans="2:15" s="61" customFormat="1" ht="12.75">
      <c r="B6" s="69" t="s">
        <v>53</v>
      </c>
      <c r="C6">
        <v>-453</v>
      </c>
      <c r="D6">
        <v>-141</v>
      </c>
      <c r="E6" s="65">
        <v>83</v>
      </c>
      <c r="F6" s="65">
        <v>-109</v>
      </c>
      <c r="G6" s="65">
        <v>-401</v>
      </c>
      <c r="H6" s="71">
        <v>-472</v>
      </c>
      <c r="I6" s="71">
        <v>-285</v>
      </c>
      <c r="J6" s="71">
        <v>84</v>
      </c>
      <c r="K6" s="71">
        <v>-124</v>
      </c>
      <c r="L6" s="71">
        <v>-160</v>
      </c>
      <c r="O6" s="72"/>
    </row>
    <row r="7" spans="2:12" ht="12.75">
      <c r="B7" s="11" t="s">
        <v>54</v>
      </c>
      <c r="C7" s="3">
        <v>-1079</v>
      </c>
      <c r="D7" s="3">
        <v>196</v>
      </c>
      <c r="E7" s="3">
        <v>-53</v>
      </c>
      <c r="F7" s="2">
        <v>-463</v>
      </c>
      <c r="G7" s="13">
        <v>-267</v>
      </c>
      <c r="H7" s="13">
        <v>241</v>
      </c>
      <c r="I7" s="13">
        <v>336</v>
      </c>
      <c r="J7" s="13">
        <v>120</v>
      </c>
      <c r="K7" s="13">
        <v>238</v>
      </c>
      <c r="L7" s="13">
        <f>-384</f>
        <v>-384</v>
      </c>
    </row>
    <row r="8" spans="2:12" s="22" customFormat="1" ht="24" customHeight="1">
      <c r="B8" s="18" t="s">
        <v>55</v>
      </c>
      <c r="C8" s="21">
        <v>6829</v>
      </c>
      <c r="D8" s="21">
        <v>3892</v>
      </c>
      <c r="E8" s="21">
        <v>2331</v>
      </c>
      <c r="F8" s="22">
        <v>2319</v>
      </c>
      <c r="G8" s="21">
        <v>2502</v>
      </c>
      <c r="H8" s="21">
        <v>3316</v>
      </c>
      <c r="I8" s="21">
        <v>3742</v>
      </c>
      <c r="J8" s="21">
        <v>3658</v>
      </c>
      <c r="K8" s="21">
        <v>3115</v>
      </c>
      <c r="L8" s="21">
        <v>1845</v>
      </c>
    </row>
    <row r="9" spans="2:12" ht="12.75">
      <c r="B9" s="11" t="s">
        <v>56</v>
      </c>
      <c r="C9" s="73">
        <v>-3330</v>
      </c>
      <c r="D9" s="73">
        <v>-1526</v>
      </c>
      <c r="E9" s="73">
        <v>-1250</v>
      </c>
      <c r="F9" s="73">
        <v>-2868</v>
      </c>
      <c r="G9" s="73">
        <v>-5120</v>
      </c>
      <c r="H9" s="73">
        <v>-4196</v>
      </c>
      <c r="I9" s="73">
        <v>-1607</v>
      </c>
      <c r="J9" s="73">
        <v>-1672</v>
      </c>
      <c r="K9" s="73">
        <v>-1382</v>
      </c>
      <c r="L9" s="73">
        <v>-1274</v>
      </c>
    </row>
    <row r="10" spans="2:12" ht="12.75">
      <c r="B10" s="11" t="s">
        <v>57</v>
      </c>
      <c r="C10" s="3">
        <v>-15</v>
      </c>
      <c r="D10" s="3">
        <v>-43</v>
      </c>
      <c r="E10" s="3">
        <v>-2</v>
      </c>
      <c r="F10" s="73">
        <v>-58</v>
      </c>
      <c r="G10" s="73">
        <v>-22</v>
      </c>
      <c r="H10" s="73">
        <v>-65</v>
      </c>
      <c r="I10" s="73">
        <v>-38</v>
      </c>
      <c r="J10" s="73">
        <v>-38</v>
      </c>
      <c r="K10" s="73">
        <v>-2</v>
      </c>
      <c r="L10" s="73">
        <v>-3</v>
      </c>
    </row>
    <row r="11" spans="2:12" ht="12.75">
      <c r="B11" s="11" t="s">
        <v>58</v>
      </c>
      <c r="C11" s="3">
        <v>10</v>
      </c>
      <c r="D11" s="3">
        <v>30</v>
      </c>
      <c r="E11" s="3">
        <v>24</v>
      </c>
      <c r="F11" s="73">
        <v>955</v>
      </c>
      <c r="G11" s="73">
        <v>5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</row>
    <row r="12" spans="2:12" ht="12.75">
      <c r="B12" s="5" t="s">
        <v>59</v>
      </c>
      <c r="C12" s="3">
        <v>0</v>
      </c>
      <c r="D12" s="3">
        <v>29</v>
      </c>
      <c r="E12" s="73">
        <v>0</v>
      </c>
      <c r="F12" s="73">
        <v>7708</v>
      </c>
      <c r="G12" s="73">
        <v>-1</v>
      </c>
      <c r="H12" s="73">
        <v>15</v>
      </c>
      <c r="I12" s="73">
        <v>0</v>
      </c>
      <c r="J12" s="73">
        <v>941</v>
      </c>
      <c r="K12" s="13" t="s">
        <v>15</v>
      </c>
      <c r="L12" s="13" t="s">
        <v>15</v>
      </c>
    </row>
    <row r="13" spans="2:12" ht="12.75">
      <c r="B13" s="11" t="s">
        <v>60</v>
      </c>
      <c r="C13" s="73">
        <v>-6128</v>
      </c>
      <c r="D13" s="73">
        <v>0</v>
      </c>
      <c r="E13" s="73">
        <v>0</v>
      </c>
      <c r="F13" s="73">
        <v>-3774</v>
      </c>
      <c r="G13" s="73">
        <v>-36</v>
      </c>
      <c r="H13" s="73">
        <v>0</v>
      </c>
      <c r="I13" s="73">
        <v>-6</v>
      </c>
      <c r="J13" s="73">
        <v>0</v>
      </c>
      <c r="K13" s="73">
        <v>0</v>
      </c>
      <c r="L13" s="73">
        <v>9</v>
      </c>
    </row>
    <row r="14" spans="2:12" ht="12.75">
      <c r="B14" s="11" t="s">
        <v>61</v>
      </c>
      <c r="C14" s="3">
        <v>12</v>
      </c>
      <c r="D14" s="3">
        <v>10</v>
      </c>
      <c r="E14" s="3">
        <v>4</v>
      </c>
      <c r="F14" s="13" t="s">
        <v>15</v>
      </c>
      <c r="G14" s="13" t="s">
        <v>15</v>
      </c>
      <c r="H14" s="13" t="s">
        <v>15</v>
      </c>
      <c r="I14" s="13" t="s">
        <v>15</v>
      </c>
      <c r="J14" s="13" t="s">
        <v>15</v>
      </c>
      <c r="K14" s="13" t="s">
        <v>15</v>
      </c>
      <c r="L14" s="13" t="s">
        <v>15</v>
      </c>
    </row>
    <row r="15" spans="2:15" s="33" customFormat="1" ht="12.75">
      <c r="B15" s="14" t="s">
        <v>62</v>
      </c>
      <c r="C15" s="33">
        <v>32</v>
      </c>
      <c r="D15" s="33">
        <v>1</v>
      </c>
      <c r="E15" s="33">
        <v>3</v>
      </c>
      <c r="F15" s="73">
        <v>8</v>
      </c>
      <c r="G15" s="17">
        <v>2</v>
      </c>
      <c r="H15" s="17">
        <v>2</v>
      </c>
      <c r="I15" s="17">
        <v>4</v>
      </c>
      <c r="J15" s="17">
        <v>9</v>
      </c>
      <c r="K15" s="17">
        <v>8</v>
      </c>
      <c r="L15" s="17">
        <v>87</v>
      </c>
      <c r="O15" s="15"/>
    </row>
    <row r="16" spans="2:12" s="22" customFormat="1" ht="24" customHeight="1">
      <c r="B16" s="18" t="s">
        <v>63</v>
      </c>
      <c r="C16" s="21">
        <v>-9419</v>
      </c>
      <c r="D16" s="21">
        <v>-1499</v>
      </c>
      <c r="E16" s="21">
        <v>-1221</v>
      </c>
      <c r="F16" s="22">
        <v>1971</v>
      </c>
      <c r="G16" s="21">
        <v>-5172</v>
      </c>
      <c r="H16" s="21">
        <v>-4244</v>
      </c>
      <c r="I16" s="21">
        <v>-1647</v>
      </c>
      <c r="J16" s="21">
        <v>-760</v>
      </c>
      <c r="K16" s="21">
        <v>-1376</v>
      </c>
      <c r="L16" s="21">
        <v>1181</v>
      </c>
    </row>
    <row r="17" spans="2:12" s="77" customFormat="1" ht="12.75">
      <c r="B17" s="74" t="s">
        <v>64</v>
      </c>
      <c r="C17" s="75">
        <v>3</v>
      </c>
      <c r="D17" s="75">
        <v>8</v>
      </c>
      <c r="E17" s="75">
        <v>-6</v>
      </c>
      <c r="F17" s="76">
        <v>0</v>
      </c>
      <c r="G17" s="76">
        <v>-3</v>
      </c>
      <c r="H17" s="76">
        <v>0</v>
      </c>
      <c r="I17" s="65">
        <v>2</v>
      </c>
      <c r="J17" s="76">
        <v>0</v>
      </c>
      <c r="K17" s="65">
        <v>-3</v>
      </c>
      <c r="L17" s="65">
        <v>6</v>
      </c>
    </row>
    <row r="18" spans="2:12" ht="12.75">
      <c r="B18" s="11" t="s">
        <v>65</v>
      </c>
      <c r="C18" s="13">
        <v>-1637</v>
      </c>
      <c r="D18" s="13">
        <v>-1014</v>
      </c>
      <c r="E18" s="3">
        <v>-602</v>
      </c>
      <c r="F18" s="2">
        <v>-421</v>
      </c>
      <c r="G18" s="13">
        <v>3863</v>
      </c>
      <c r="H18" s="13">
        <v>1308</v>
      </c>
      <c r="I18" s="13">
        <v>-564</v>
      </c>
      <c r="J18" s="13">
        <v>-2687</v>
      </c>
      <c r="K18" s="13">
        <v>-1082</v>
      </c>
      <c r="L18" s="13">
        <v>-581</v>
      </c>
    </row>
    <row r="19" spans="2:12" ht="12.75">
      <c r="B19" s="11" t="s">
        <v>66</v>
      </c>
      <c r="C19" s="73">
        <v>0</v>
      </c>
      <c r="D19" s="73">
        <v>0</v>
      </c>
      <c r="E19" s="73">
        <v>0</v>
      </c>
      <c r="F19" s="73">
        <v>0</v>
      </c>
      <c r="G19" s="13">
        <v>-41</v>
      </c>
      <c r="H19" s="13">
        <v>-41</v>
      </c>
      <c r="I19" s="73">
        <v>0</v>
      </c>
      <c r="J19" s="73">
        <v>0</v>
      </c>
      <c r="K19" s="73">
        <v>0</v>
      </c>
      <c r="L19" s="73">
        <v>0</v>
      </c>
    </row>
    <row r="20" spans="2:12" ht="12.75">
      <c r="B20" s="11" t="s">
        <v>67</v>
      </c>
      <c r="C20" s="3">
        <v>-890</v>
      </c>
      <c r="D20" s="3">
        <v>-890</v>
      </c>
      <c r="E20" s="3">
        <v>-889</v>
      </c>
      <c r="F20" s="2">
        <v>-889</v>
      </c>
      <c r="G20" s="13">
        <v>-890</v>
      </c>
      <c r="H20" s="13">
        <v>-891</v>
      </c>
      <c r="I20" s="13">
        <v>-880</v>
      </c>
      <c r="J20" s="13">
        <v>-651</v>
      </c>
      <c r="K20" s="13">
        <v>-465</v>
      </c>
      <c r="L20" s="13">
        <v>-413</v>
      </c>
    </row>
    <row r="21" spans="2:12" ht="12.75">
      <c r="B21" s="11" t="s">
        <v>68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13">
        <v>-1</v>
      </c>
      <c r="I21" s="13">
        <v>-165</v>
      </c>
      <c r="J21" s="13">
        <v>-76</v>
      </c>
      <c r="K21" s="13" t="s">
        <v>15</v>
      </c>
      <c r="L21" s="13" t="s">
        <v>15</v>
      </c>
    </row>
    <row r="22" spans="2:12" ht="12.75">
      <c r="B22" s="11" t="s">
        <v>69</v>
      </c>
      <c r="C22" s="13">
        <v>3419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13">
        <v>42</v>
      </c>
    </row>
    <row r="23" spans="2:15" s="33" customFormat="1" ht="12.75">
      <c r="B23" s="14" t="s">
        <v>70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O23" s="15"/>
    </row>
    <row r="24" spans="2:12" s="22" customFormat="1" ht="24" customHeight="1">
      <c r="B24" s="18" t="s">
        <v>71</v>
      </c>
      <c r="C24" s="21">
        <v>895</v>
      </c>
      <c r="D24" s="21">
        <v>-1896</v>
      </c>
      <c r="E24" s="21">
        <v>-1497</v>
      </c>
      <c r="F24" s="22">
        <v>-1310</v>
      </c>
      <c r="G24" s="21">
        <v>2929</v>
      </c>
      <c r="H24" s="21">
        <v>375</v>
      </c>
      <c r="I24" s="21">
        <v>-1607</v>
      </c>
      <c r="J24" s="21">
        <v>-3414</v>
      </c>
      <c r="K24" s="21">
        <v>-1550</v>
      </c>
      <c r="L24" s="21">
        <v>-946</v>
      </c>
    </row>
    <row r="25" spans="2:12" s="20" customFormat="1" ht="24" customHeight="1">
      <c r="B25" s="24" t="s">
        <v>72</v>
      </c>
      <c r="C25" s="19">
        <v>-1695</v>
      </c>
      <c r="D25" s="19">
        <v>497</v>
      </c>
      <c r="E25" s="19">
        <v>-387</v>
      </c>
      <c r="F25" s="20">
        <v>2980</v>
      </c>
      <c r="G25" s="19">
        <v>259</v>
      </c>
      <c r="H25" s="19">
        <v>-553</v>
      </c>
      <c r="I25" s="19">
        <v>488</v>
      </c>
      <c r="J25" s="19">
        <v>-516</v>
      </c>
      <c r="K25" s="19">
        <v>189</v>
      </c>
      <c r="L25" s="19">
        <v>-282</v>
      </c>
    </row>
    <row r="26" spans="2:12" s="20" customFormat="1" ht="24" customHeight="1">
      <c r="B26" s="24" t="s">
        <v>73</v>
      </c>
      <c r="C26" s="19">
        <v>3558</v>
      </c>
      <c r="D26" s="19">
        <v>3036</v>
      </c>
      <c r="E26" s="19">
        <v>3450</v>
      </c>
      <c r="F26" s="20">
        <v>456</v>
      </c>
      <c r="G26" s="19">
        <v>168</v>
      </c>
      <c r="H26" s="19">
        <v>708</v>
      </c>
      <c r="I26" s="19">
        <v>188</v>
      </c>
      <c r="J26" s="19">
        <v>737</v>
      </c>
      <c r="K26" s="19">
        <v>497</v>
      </c>
      <c r="L26" s="19">
        <v>745</v>
      </c>
    </row>
    <row r="27" spans="2:12" s="20" customFormat="1" ht="24" customHeight="1">
      <c r="B27" s="24" t="s">
        <v>74</v>
      </c>
      <c r="C27" s="19">
        <v>183</v>
      </c>
      <c r="D27" s="19">
        <v>25</v>
      </c>
      <c r="E27" s="19">
        <v>-27</v>
      </c>
      <c r="F27" s="20">
        <v>14</v>
      </c>
      <c r="G27" s="19">
        <v>29</v>
      </c>
      <c r="H27" s="19">
        <v>13</v>
      </c>
      <c r="I27" s="19">
        <v>32</v>
      </c>
      <c r="J27" s="19">
        <v>-33</v>
      </c>
      <c r="K27" s="19">
        <v>51</v>
      </c>
      <c r="L27" s="19">
        <v>21</v>
      </c>
    </row>
    <row r="28" spans="2:12" s="20" customFormat="1" ht="24" customHeight="1">
      <c r="B28" s="24" t="s">
        <v>75</v>
      </c>
      <c r="C28" s="19">
        <v>2046</v>
      </c>
      <c r="D28" s="19">
        <v>3558</v>
      </c>
      <c r="E28" s="19">
        <v>3036</v>
      </c>
      <c r="F28" s="20">
        <v>3450</v>
      </c>
      <c r="G28" s="19">
        <v>456</v>
      </c>
      <c r="H28" s="19">
        <v>168</v>
      </c>
      <c r="I28" s="19">
        <v>708</v>
      </c>
      <c r="J28" s="19">
        <v>188</v>
      </c>
      <c r="K28" s="19">
        <v>737</v>
      </c>
      <c r="L28" s="19">
        <v>484</v>
      </c>
    </row>
    <row r="29" ht="12.75">
      <c r="E29" s="3"/>
    </row>
    <row r="30" ht="12.75"/>
    <row r="31" ht="12.75">
      <c r="B31" s="79" t="s">
        <v>76</v>
      </c>
    </row>
    <row r="32" spans="2:11" ht="12.75">
      <c r="B32" s="11" t="s">
        <v>2</v>
      </c>
      <c r="K32" s="3"/>
    </row>
    <row r="33" spans="2:12" ht="12.75">
      <c r="B33" s="11" t="s">
        <v>77</v>
      </c>
      <c r="C33" s="3">
        <v>2480</v>
      </c>
      <c r="D33" s="3">
        <v>1912</v>
      </c>
      <c r="E33" s="3">
        <v>1938</v>
      </c>
      <c r="F33" s="2">
        <v>1744</v>
      </c>
      <c r="G33" s="2">
        <v>1513</v>
      </c>
      <c r="H33" s="2">
        <v>1519</v>
      </c>
      <c r="I33" s="2">
        <v>1561</v>
      </c>
      <c r="J33" s="2">
        <v>1417</v>
      </c>
      <c r="K33" s="2">
        <v>1378</v>
      </c>
      <c r="L33" s="2">
        <v>1402</v>
      </c>
    </row>
    <row r="34" spans="2:12" ht="12.75">
      <c r="B34" s="11" t="s">
        <v>78</v>
      </c>
      <c r="C34" s="3">
        <v>114</v>
      </c>
      <c r="D34" s="3">
        <f>6+12</f>
        <v>18</v>
      </c>
      <c r="E34" s="3">
        <f>11+-27</f>
        <v>-16</v>
      </c>
      <c r="F34" s="2">
        <f>25+12</f>
        <v>37</v>
      </c>
      <c r="G34" s="2">
        <f>17+21-1</f>
        <v>37</v>
      </c>
      <c r="H34" s="2">
        <v>22</v>
      </c>
      <c r="I34" s="2">
        <v>18</v>
      </c>
      <c r="J34" s="2">
        <v>17</v>
      </c>
      <c r="K34" s="2">
        <v>12</v>
      </c>
      <c r="L34" s="2">
        <v>44</v>
      </c>
    </row>
    <row r="35" spans="2:10" ht="12.75">
      <c r="B35" s="11" t="s">
        <v>79</v>
      </c>
      <c r="C35" s="3">
        <v>22</v>
      </c>
      <c r="D35" s="3" t="s">
        <v>15</v>
      </c>
      <c r="E35" s="3">
        <v>-2</v>
      </c>
      <c r="F35" s="2">
        <v>8</v>
      </c>
      <c r="G35" s="2">
        <v>35</v>
      </c>
      <c r="H35" s="2" t="s">
        <v>15</v>
      </c>
      <c r="I35" s="2" t="s">
        <v>15</v>
      </c>
      <c r="J35" s="2" t="s">
        <v>15</v>
      </c>
    </row>
    <row r="36" spans="2:12" ht="12.75">
      <c r="B36" s="11" t="s">
        <v>80</v>
      </c>
      <c r="C36" s="3">
        <v>-100</v>
      </c>
      <c r="D36" s="3">
        <v>-30</v>
      </c>
      <c r="E36" s="3">
        <v>-84</v>
      </c>
      <c r="F36" s="2">
        <v>-211</v>
      </c>
      <c r="G36" s="2">
        <v>94</v>
      </c>
      <c r="H36" s="2">
        <v>-131</v>
      </c>
      <c r="I36" s="2">
        <v>138</v>
      </c>
      <c r="J36" s="2">
        <v>52</v>
      </c>
      <c r="K36" s="2">
        <v>-92</v>
      </c>
      <c r="L36" s="2">
        <v>-10</v>
      </c>
    </row>
    <row r="37" spans="2:12" ht="12.75">
      <c r="B37" s="11" t="s">
        <v>81</v>
      </c>
      <c r="C37" s="3">
        <v>-69</v>
      </c>
      <c r="D37" s="3">
        <v>20</v>
      </c>
      <c r="E37" s="3">
        <v>-5</v>
      </c>
      <c r="F37" s="2">
        <v>10</v>
      </c>
      <c r="G37" s="2">
        <v>2</v>
      </c>
      <c r="H37" s="2">
        <v>-1</v>
      </c>
      <c r="I37" s="2">
        <v>25</v>
      </c>
      <c r="J37" s="2">
        <v>-26</v>
      </c>
      <c r="K37" s="2">
        <v>43</v>
      </c>
      <c r="L37" s="2">
        <v>79</v>
      </c>
    </row>
    <row r="38" spans="2:12" ht="12.75">
      <c r="B38" s="11" t="s">
        <v>82</v>
      </c>
      <c r="C38" s="3">
        <v>19</v>
      </c>
      <c r="D38" s="3">
        <v>-89</v>
      </c>
      <c r="E38" s="3">
        <v>-89</v>
      </c>
      <c r="F38" s="2">
        <v>17</v>
      </c>
      <c r="G38" s="2">
        <f>-12+-30</f>
        <v>-42</v>
      </c>
      <c r="H38" s="2">
        <v>22</v>
      </c>
      <c r="I38" s="2">
        <v>1</v>
      </c>
      <c r="J38" s="2">
        <v>6</v>
      </c>
      <c r="K38" s="2" t="s">
        <v>15</v>
      </c>
      <c r="L38" s="2">
        <v>-13</v>
      </c>
    </row>
    <row r="39" spans="2:12" ht="12.75">
      <c r="B39" s="11" t="s">
        <v>83</v>
      </c>
      <c r="C39" s="3">
        <v>22</v>
      </c>
      <c r="D39" s="3">
        <v>7</v>
      </c>
      <c r="E39" s="3">
        <v>6</v>
      </c>
      <c r="F39" s="2">
        <v>6</v>
      </c>
      <c r="G39" s="2">
        <v>10</v>
      </c>
      <c r="H39" s="2">
        <v>10</v>
      </c>
      <c r="I39" s="2">
        <v>11</v>
      </c>
      <c r="J39" s="2">
        <v>11</v>
      </c>
      <c r="K39" s="2">
        <v>4</v>
      </c>
      <c r="L39" s="2">
        <v>5</v>
      </c>
    </row>
    <row r="40" spans="2:12" ht="12.75">
      <c r="B40" s="11" t="s">
        <v>84</v>
      </c>
      <c r="C40" s="3" t="s">
        <v>15</v>
      </c>
      <c r="D40" s="3">
        <v>123</v>
      </c>
      <c r="E40" s="3" t="s">
        <v>15</v>
      </c>
      <c r="F40" s="2" t="s">
        <v>15</v>
      </c>
      <c r="G40" s="2">
        <f>3+2</f>
        <v>5</v>
      </c>
      <c r="H40" s="2">
        <f>-5+8</f>
        <v>3</v>
      </c>
      <c r="I40" s="2" t="s">
        <v>15</v>
      </c>
      <c r="J40" s="2">
        <f>-440+6</f>
        <v>-434</v>
      </c>
      <c r="K40" s="2">
        <v>3</v>
      </c>
      <c r="L40" s="2">
        <v>4</v>
      </c>
    </row>
    <row r="41" spans="2:11" ht="12.75">
      <c r="B41" s="11" t="s">
        <v>85</v>
      </c>
      <c r="C41" s="3" t="s">
        <v>15</v>
      </c>
      <c r="D41" s="3" t="s">
        <v>15</v>
      </c>
      <c r="E41" s="3">
        <v>-132</v>
      </c>
      <c r="F41" s="2" t="s">
        <v>15</v>
      </c>
      <c r="G41" s="2">
        <v>-2</v>
      </c>
      <c r="H41" s="2" t="s">
        <v>15</v>
      </c>
      <c r="I41" s="2" t="s">
        <v>15</v>
      </c>
      <c r="J41" s="2" t="s">
        <v>15</v>
      </c>
      <c r="K41" s="2" t="s">
        <v>15</v>
      </c>
    </row>
    <row r="42" spans="2:12" ht="12.75">
      <c r="B42" s="11" t="s">
        <v>86</v>
      </c>
      <c r="C42" s="3" t="s">
        <v>15</v>
      </c>
      <c r="D42" s="3" t="s">
        <v>15</v>
      </c>
      <c r="E42" s="3">
        <v>6</v>
      </c>
      <c r="F42" s="2">
        <v>15</v>
      </c>
      <c r="G42" s="2">
        <v>177</v>
      </c>
      <c r="H42" s="2" t="s">
        <v>15</v>
      </c>
      <c r="I42" s="2" t="s">
        <v>15</v>
      </c>
      <c r="J42" s="2" t="s">
        <v>15</v>
      </c>
      <c r="K42" s="2" t="s">
        <v>15</v>
      </c>
      <c r="L42" s="2">
        <f>48+2</f>
        <v>50</v>
      </c>
    </row>
    <row r="43" spans="2:15" s="81" customFormat="1" ht="12.75">
      <c r="B43" s="80" t="s">
        <v>87</v>
      </c>
      <c r="C43" s="81">
        <v>2488</v>
      </c>
      <c r="D43" s="81">
        <f>SUM(D32:D42)</f>
        <v>1961</v>
      </c>
      <c r="E43" s="81">
        <f aca="true" t="shared" si="0" ref="E43:L43">SUM(E33:E42)</f>
        <v>1622</v>
      </c>
      <c r="F43" s="81">
        <f t="shared" si="0"/>
        <v>1626</v>
      </c>
      <c r="G43" s="81">
        <f t="shared" si="0"/>
        <v>1829</v>
      </c>
      <c r="H43" s="81">
        <f t="shared" si="0"/>
        <v>1444</v>
      </c>
      <c r="I43" s="81">
        <f t="shared" si="0"/>
        <v>1754</v>
      </c>
      <c r="J43" s="81">
        <f t="shared" si="0"/>
        <v>1043</v>
      </c>
      <c r="K43" s="81">
        <f t="shared" si="0"/>
        <v>1348</v>
      </c>
      <c r="L43" s="81">
        <f t="shared" si="0"/>
        <v>1561</v>
      </c>
      <c r="O43" s="82"/>
    </row>
    <row r="44" spans="3:5" ht="12.75">
      <c r="C44" s="3"/>
      <c r="D44" s="3"/>
      <c r="E44" s="3"/>
    </row>
    <row r="45" spans="3:10" ht="12.75">
      <c r="C45" s="83"/>
      <c r="D45" s="83"/>
      <c r="E45" s="83"/>
      <c r="F45" s="83"/>
      <c r="G45" s="83"/>
      <c r="H45" s="83"/>
      <c r="I45" s="83"/>
      <c r="J45" s="83"/>
    </row>
    <row r="46" spans="3:5" ht="12.75">
      <c r="C46" s="3"/>
      <c r="D46" s="3"/>
      <c r="E46" s="3"/>
    </row>
    <row r="47" ht="12.75"/>
    <row r="55" spans="1:16" s="5" customFormat="1" ht="12.75">
      <c r="A55" s="3"/>
      <c r="D55" s="36"/>
      <c r="F55" s="2"/>
      <c r="G55" s="2"/>
      <c r="H55" s="2"/>
      <c r="I55" s="2"/>
      <c r="J55" s="2"/>
      <c r="K55" s="2"/>
      <c r="L55" s="2"/>
      <c r="M55" s="3"/>
      <c r="N55" s="3"/>
      <c r="O55" s="12"/>
      <c r="P55" s="3"/>
    </row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Q46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E46" sqref="E46"/>
    </sheetView>
  </sheetViews>
  <sheetFormatPr defaultColWidth="9.140625" defaultRowHeight="12.75"/>
  <cols>
    <col min="1" max="1" width="0" style="3" hidden="1" customWidth="1"/>
    <col min="2" max="2" width="52.421875" style="5" customWidth="1"/>
    <col min="3" max="18" width="9.140625" style="84" customWidth="1"/>
    <col min="19" max="43" width="9.140625" style="2" customWidth="1"/>
    <col min="44" max="16384" width="9.140625" style="3" customWidth="1"/>
  </cols>
  <sheetData>
    <row r="1" ht="23.25">
      <c r="B1" s="1" t="s">
        <v>50</v>
      </c>
    </row>
    <row r="2" spans="2:43" ht="23.25" customHeight="1">
      <c r="B2" s="4" t="s">
        <v>30</v>
      </c>
      <c r="C2" s="40" t="s">
        <v>31</v>
      </c>
      <c r="D2" s="234" t="s">
        <v>3</v>
      </c>
      <c r="E2" s="234"/>
      <c r="F2" s="234"/>
      <c r="G2" s="234"/>
      <c r="H2" s="234" t="s">
        <v>4</v>
      </c>
      <c r="I2" s="234"/>
      <c r="J2" s="234"/>
      <c r="K2" s="234"/>
      <c r="L2" s="234" t="s">
        <v>5</v>
      </c>
      <c r="M2" s="234"/>
      <c r="N2" s="234"/>
      <c r="O2" s="234"/>
      <c r="P2" s="234" t="s">
        <v>32</v>
      </c>
      <c r="Q2" s="234"/>
      <c r="R2" s="234"/>
      <c r="S2" s="234"/>
      <c r="T2" s="234" t="s">
        <v>33</v>
      </c>
      <c r="U2" s="234"/>
      <c r="V2" s="234"/>
      <c r="W2" s="234"/>
      <c r="X2" s="234" t="s">
        <v>34</v>
      </c>
      <c r="Y2" s="234"/>
      <c r="Z2" s="234"/>
      <c r="AA2" s="234"/>
      <c r="AB2" s="234" t="s">
        <v>35</v>
      </c>
      <c r="AC2" s="234"/>
      <c r="AD2" s="234"/>
      <c r="AE2" s="234"/>
      <c r="AF2" s="234" t="s">
        <v>36</v>
      </c>
      <c r="AG2" s="234"/>
      <c r="AH2" s="234"/>
      <c r="AI2" s="234"/>
      <c r="AJ2" s="234" t="s">
        <v>37</v>
      </c>
      <c r="AK2" s="234"/>
      <c r="AL2" s="234"/>
      <c r="AM2" s="234"/>
      <c r="AN2" s="234" t="s">
        <v>6</v>
      </c>
      <c r="AO2" s="234"/>
      <c r="AP2" s="234"/>
      <c r="AQ2" s="234"/>
    </row>
    <row r="3" spans="2:43" s="9" customFormat="1" ht="12.75">
      <c r="B3" s="6" t="s">
        <v>2</v>
      </c>
      <c r="C3" s="9" t="s">
        <v>38</v>
      </c>
      <c r="D3" s="9" t="s">
        <v>39</v>
      </c>
      <c r="E3" s="9" t="s">
        <v>40</v>
      </c>
      <c r="F3" s="9" t="s">
        <v>41</v>
      </c>
      <c r="G3" s="9" t="s">
        <v>38</v>
      </c>
      <c r="H3" s="9" t="s">
        <v>39</v>
      </c>
      <c r="I3" s="9" t="s">
        <v>40</v>
      </c>
      <c r="J3" s="9" t="s">
        <v>41</v>
      </c>
      <c r="K3" s="9" t="s">
        <v>38</v>
      </c>
      <c r="L3" s="9" t="s">
        <v>39</v>
      </c>
      <c r="M3" s="9" t="s">
        <v>40</v>
      </c>
      <c r="N3" s="9" t="s">
        <v>41</v>
      </c>
      <c r="O3" s="9" t="s">
        <v>38</v>
      </c>
      <c r="P3" s="9" t="s">
        <v>39</v>
      </c>
      <c r="Q3" s="9" t="s">
        <v>40</v>
      </c>
      <c r="R3" s="9" t="s">
        <v>41</v>
      </c>
      <c r="S3" s="9" t="s">
        <v>38</v>
      </c>
      <c r="T3" s="9" t="s">
        <v>39</v>
      </c>
      <c r="U3" s="9" t="s">
        <v>40</v>
      </c>
      <c r="V3" s="9" t="s">
        <v>41</v>
      </c>
      <c r="W3" s="9" t="s">
        <v>38</v>
      </c>
      <c r="X3" s="9" t="s">
        <v>39</v>
      </c>
      <c r="Y3" s="9" t="s">
        <v>40</v>
      </c>
      <c r="Z3" s="9" t="s">
        <v>41</v>
      </c>
      <c r="AA3" s="9" t="s">
        <v>38</v>
      </c>
      <c r="AB3" s="9" t="s">
        <v>39</v>
      </c>
      <c r="AC3" s="9" t="s">
        <v>40</v>
      </c>
      <c r="AD3" s="9" t="s">
        <v>41</v>
      </c>
      <c r="AE3" s="9" t="s">
        <v>38</v>
      </c>
      <c r="AF3" s="9" t="s">
        <v>39</v>
      </c>
      <c r="AG3" s="9" t="s">
        <v>40</v>
      </c>
      <c r="AH3" s="9" t="s">
        <v>41</v>
      </c>
      <c r="AI3" s="9" t="s">
        <v>38</v>
      </c>
      <c r="AJ3" s="9" t="s">
        <v>39</v>
      </c>
      <c r="AK3" s="9" t="s">
        <v>40</v>
      </c>
      <c r="AL3" s="9" t="s">
        <v>41</v>
      </c>
      <c r="AM3" s="9" t="s">
        <v>38</v>
      </c>
      <c r="AN3" s="9" t="s">
        <v>39</v>
      </c>
      <c r="AO3" s="9" t="s">
        <v>40</v>
      </c>
      <c r="AP3" s="9" t="s">
        <v>41</v>
      </c>
      <c r="AQ3" s="9" t="s">
        <v>38</v>
      </c>
    </row>
    <row r="4" spans="2:7" s="85" customFormat="1" ht="12.75">
      <c r="B4" s="86" t="s">
        <v>51</v>
      </c>
      <c r="C4" s="87">
        <v>726</v>
      </c>
      <c r="D4" s="88">
        <v>1181</v>
      </c>
      <c r="E4" s="89"/>
      <c r="F4" s="89"/>
      <c r="G4" s="71">
        <v>1145</v>
      </c>
    </row>
    <row r="5" spans="2:43" ht="12.75">
      <c r="B5" s="69" t="s">
        <v>52</v>
      </c>
      <c r="C5" s="87">
        <v>548</v>
      </c>
      <c r="D5" s="87">
        <v>1499</v>
      </c>
      <c r="E5" s="89"/>
      <c r="F5" s="89"/>
      <c r="G5" s="87">
        <v>372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3" s="90" customFormat="1" ht="12.75">
      <c r="B6" s="69" t="s">
        <v>53</v>
      </c>
      <c r="C6" s="87">
        <v>-281</v>
      </c>
      <c r="D6" s="87">
        <v>-344</v>
      </c>
      <c r="E6" s="89"/>
      <c r="F6" s="89"/>
      <c r="G6" s="87">
        <v>-29</v>
      </c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</row>
    <row r="7" spans="2:43" ht="12.75">
      <c r="B7" s="69" t="s">
        <v>88</v>
      </c>
      <c r="C7" s="87"/>
      <c r="D7" s="89"/>
      <c r="E7" s="89">
        <v>2069</v>
      </c>
      <c r="F7" s="89">
        <v>2162</v>
      </c>
      <c r="G7" s="89"/>
      <c r="H7" s="89">
        <v>1185</v>
      </c>
      <c r="I7" s="89">
        <v>1049</v>
      </c>
      <c r="J7" s="89">
        <v>769</v>
      </c>
      <c r="K7" s="89">
        <v>929</v>
      </c>
      <c r="L7" s="89">
        <v>646</v>
      </c>
      <c r="M7" s="89">
        <v>506</v>
      </c>
      <c r="N7" s="89">
        <v>529</v>
      </c>
      <c r="O7" s="89">
        <v>725</v>
      </c>
      <c r="P7" s="89">
        <v>669</v>
      </c>
      <c r="Q7" s="89">
        <v>576</v>
      </c>
      <c r="R7" s="89">
        <v>445</v>
      </c>
      <c r="S7" s="73">
        <v>984</v>
      </c>
      <c r="T7" s="73">
        <v>770</v>
      </c>
      <c r="U7" s="73">
        <v>840</v>
      </c>
      <c r="V7" s="73">
        <v>559</v>
      </c>
      <c r="W7" s="73">
        <v>1050</v>
      </c>
      <c r="X7" s="73">
        <v>896</v>
      </c>
      <c r="Y7" s="73">
        <v>1022</v>
      </c>
      <c r="Z7" s="73">
        <v>837</v>
      </c>
      <c r="AA7" s="73">
        <v>895</v>
      </c>
      <c r="AB7" s="73">
        <v>931</v>
      </c>
      <c r="AC7" s="73">
        <v>1014</v>
      </c>
      <c r="AD7" s="73">
        <v>840</v>
      </c>
      <c r="AE7" s="73">
        <v>996</v>
      </c>
      <c r="AF7" s="73">
        <v>692</v>
      </c>
      <c r="AG7" s="73">
        <v>1012</v>
      </c>
      <c r="AH7" s="73">
        <v>897</v>
      </c>
      <c r="AI7" s="73">
        <v>1021</v>
      </c>
      <c r="AJ7" s="73">
        <v>857</v>
      </c>
      <c r="AK7" s="73">
        <v>777</v>
      </c>
      <c r="AL7" s="73">
        <v>761</v>
      </c>
      <c r="AM7" s="73">
        <v>853</v>
      </c>
      <c r="AN7" s="73">
        <v>526</v>
      </c>
      <c r="AO7" s="73">
        <v>650</v>
      </c>
      <c r="AP7" s="73">
        <v>638</v>
      </c>
      <c r="AQ7" s="73">
        <v>842</v>
      </c>
    </row>
    <row r="8" spans="1:43" ht="12.75">
      <c r="A8" s="33"/>
      <c r="B8" s="69" t="s">
        <v>89</v>
      </c>
      <c r="C8" s="87"/>
      <c r="D8" s="89"/>
      <c r="E8" s="89">
        <v>-57</v>
      </c>
      <c r="F8" s="89">
        <v>-89</v>
      </c>
      <c r="G8" s="89"/>
      <c r="H8" s="89">
        <v>-80</v>
      </c>
      <c r="I8" s="89">
        <v>-46</v>
      </c>
      <c r="J8" s="89">
        <v>-28</v>
      </c>
      <c r="K8" s="89">
        <v>-83</v>
      </c>
      <c r="L8" s="89">
        <v>89</v>
      </c>
      <c r="M8" s="89">
        <v>55</v>
      </c>
      <c r="N8" s="89">
        <v>-75</v>
      </c>
      <c r="O8" s="89">
        <v>-91</v>
      </c>
      <c r="P8" s="89">
        <v>154</v>
      </c>
      <c r="Q8" s="89">
        <v>-43</v>
      </c>
      <c r="R8" s="89">
        <v>-77</v>
      </c>
      <c r="S8" s="73">
        <v>74</v>
      </c>
      <c r="T8" s="73">
        <v>-154</v>
      </c>
      <c r="U8" s="73">
        <v>-52</v>
      </c>
      <c r="V8" s="73">
        <v>-83</v>
      </c>
      <c r="W8" s="73">
        <v>-161</v>
      </c>
      <c r="X8" s="73">
        <v>-266</v>
      </c>
      <c r="Y8" s="73">
        <v>-83</v>
      </c>
      <c r="Z8" s="73">
        <v>-78</v>
      </c>
      <c r="AA8" s="73">
        <v>-149</v>
      </c>
      <c r="AB8" s="73">
        <v>-117</v>
      </c>
      <c r="AC8" s="73">
        <v>-17</v>
      </c>
      <c r="AD8" s="73">
        <v>-54</v>
      </c>
      <c r="AE8" s="73">
        <v>-183</v>
      </c>
      <c r="AF8" s="73">
        <v>-10</v>
      </c>
      <c r="AG8" s="73">
        <v>-140</v>
      </c>
      <c r="AH8" s="73">
        <v>-104</v>
      </c>
      <c r="AI8" s="73">
        <v>170</v>
      </c>
      <c r="AJ8" s="73">
        <v>75</v>
      </c>
      <c r="AK8" s="73">
        <v>-129</v>
      </c>
      <c r="AL8" s="73">
        <v>-153</v>
      </c>
      <c r="AM8" s="73">
        <v>-162</v>
      </c>
      <c r="AN8" s="73">
        <v>45</v>
      </c>
      <c r="AO8" s="73">
        <v>-193</v>
      </c>
      <c r="AP8" s="73">
        <v>-93</v>
      </c>
      <c r="AQ8" s="73">
        <v>-184</v>
      </c>
    </row>
    <row r="9" spans="2:43" ht="12.75">
      <c r="B9" s="93" t="s">
        <v>54</v>
      </c>
      <c r="C9" s="87">
        <v>-1332</v>
      </c>
      <c r="D9" s="89">
        <v>-644</v>
      </c>
      <c r="E9" s="89">
        <v>-113</v>
      </c>
      <c r="F9" s="89">
        <v>411</v>
      </c>
      <c r="G9" s="89">
        <v>-734</v>
      </c>
      <c r="H9" s="89">
        <v>49</v>
      </c>
      <c r="I9" s="89">
        <v>69</v>
      </c>
      <c r="J9" s="89">
        <v>560</v>
      </c>
      <c r="K9" s="89">
        <v>-481</v>
      </c>
      <c r="L9" s="89">
        <v>517</v>
      </c>
      <c r="M9" s="89">
        <v>126</v>
      </c>
      <c r="N9" s="89">
        <v>94</v>
      </c>
      <c r="O9" s="89">
        <v>-790</v>
      </c>
      <c r="P9" s="89">
        <v>237</v>
      </c>
      <c r="Q9" s="89">
        <v>-365</v>
      </c>
      <c r="R9" s="89">
        <v>-1</v>
      </c>
      <c r="S9" s="73">
        <v>-334</v>
      </c>
      <c r="T9" s="73">
        <v>-349</v>
      </c>
      <c r="U9" s="73">
        <v>305</v>
      </c>
      <c r="V9" s="73">
        <v>-140</v>
      </c>
      <c r="W9" s="73">
        <v>-83</v>
      </c>
      <c r="X9" s="73">
        <v>68</v>
      </c>
      <c r="Y9" s="73">
        <v>201</v>
      </c>
      <c r="Z9" s="73">
        <v>458</v>
      </c>
      <c r="AA9" s="73">
        <v>-485</v>
      </c>
      <c r="AB9" s="73">
        <v>548</v>
      </c>
      <c r="AC9" s="73">
        <v>20</v>
      </c>
      <c r="AD9" s="73">
        <v>168</v>
      </c>
      <c r="AE9" s="73">
        <v>-404</v>
      </c>
      <c r="AF9" s="73">
        <v>222</v>
      </c>
      <c r="AG9" s="73">
        <v>84</v>
      </c>
      <c r="AH9" s="73">
        <v>28</v>
      </c>
      <c r="AI9" s="73">
        <v>-214</v>
      </c>
      <c r="AJ9" s="73">
        <v>-33</v>
      </c>
      <c r="AK9" s="73">
        <v>167</v>
      </c>
      <c r="AL9" s="73">
        <v>128</v>
      </c>
      <c r="AM9" s="73">
        <v>-26</v>
      </c>
      <c r="AN9" s="73">
        <v>-64</v>
      </c>
      <c r="AO9" s="73">
        <v>-239</v>
      </c>
      <c r="AP9" s="73">
        <v>15</v>
      </c>
      <c r="AQ9" s="73">
        <v>-164</v>
      </c>
    </row>
    <row r="10" spans="2:43" s="22" customFormat="1" ht="24" customHeight="1">
      <c r="B10" s="94" t="s">
        <v>55</v>
      </c>
      <c r="C10" s="95">
        <v>-339</v>
      </c>
      <c r="D10" s="96">
        <v>1692</v>
      </c>
      <c r="E10" s="96">
        <v>1899</v>
      </c>
      <c r="F10" s="96">
        <v>2484</v>
      </c>
      <c r="G10" s="96">
        <v>754</v>
      </c>
      <c r="H10" s="96">
        <v>1154</v>
      </c>
      <c r="I10" s="96">
        <v>1072</v>
      </c>
      <c r="J10" s="96">
        <v>1301</v>
      </c>
      <c r="K10" s="96">
        <v>365</v>
      </c>
      <c r="L10" s="96">
        <v>1252</v>
      </c>
      <c r="M10" s="96">
        <v>687</v>
      </c>
      <c r="N10" s="96">
        <v>548</v>
      </c>
      <c r="O10" s="96">
        <v>-156</v>
      </c>
      <c r="P10" s="96">
        <v>1060</v>
      </c>
      <c r="Q10" s="96">
        <v>168</v>
      </c>
      <c r="R10" s="96">
        <v>367</v>
      </c>
      <c r="S10" s="97">
        <v>724</v>
      </c>
      <c r="T10" s="97">
        <v>267</v>
      </c>
      <c r="U10" s="97">
        <v>1093</v>
      </c>
      <c r="V10" s="97">
        <v>336</v>
      </c>
      <c r="W10" s="97">
        <v>806</v>
      </c>
      <c r="X10" s="97">
        <v>698</v>
      </c>
      <c r="Y10" s="97">
        <v>1140</v>
      </c>
      <c r="Z10" s="97">
        <v>1217</v>
      </c>
      <c r="AA10" s="97">
        <v>261</v>
      </c>
      <c r="AB10" s="97">
        <v>1362</v>
      </c>
      <c r="AC10" s="97">
        <v>1017</v>
      </c>
      <c r="AD10" s="97">
        <v>954</v>
      </c>
      <c r="AE10" s="97">
        <v>409</v>
      </c>
      <c r="AF10" s="97">
        <v>904</v>
      </c>
      <c r="AG10" s="97">
        <v>956</v>
      </c>
      <c r="AH10" s="97">
        <v>821</v>
      </c>
      <c r="AI10" s="97">
        <v>977</v>
      </c>
      <c r="AJ10" s="97">
        <v>899</v>
      </c>
      <c r="AK10" s="97">
        <v>815</v>
      </c>
      <c r="AL10" s="97">
        <v>736</v>
      </c>
      <c r="AM10" s="97">
        <v>665</v>
      </c>
      <c r="AN10" s="97">
        <v>507</v>
      </c>
      <c r="AO10" s="97">
        <v>218</v>
      </c>
      <c r="AP10" s="97">
        <v>560</v>
      </c>
      <c r="AQ10" s="97">
        <v>494</v>
      </c>
    </row>
    <row r="11" spans="2:43" ht="12.75">
      <c r="B11" s="69" t="s">
        <v>56</v>
      </c>
      <c r="C11" s="87">
        <v>-768</v>
      </c>
      <c r="D11" s="89">
        <v>-990</v>
      </c>
      <c r="E11" s="89">
        <v>-969</v>
      </c>
      <c r="F11" s="89">
        <v>-815</v>
      </c>
      <c r="G11" s="89">
        <v>-556</v>
      </c>
      <c r="H11" s="89">
        <v>-472</v>
      </c>
      <c r="I11" s="89">
        <v>-403</v>
      </c>
      <c r="J11" s="89">
        <v>-451</v>
      </c>
      <c r="K11" s="89">
        <v>-200</v>
      </c>
      <c r="L11" s="89">
        <v>-309</v>
      </c>
      <c r="M11" s="89">
        <v>-267</v>
      </c>
      <c r="N11" s="89">
        <v>-392</v>
      </c>
      <c r="O11" s="89">
        <v>-282</v>
      </c>
      <c r="P11" s="89">
        <v>-577</v>
      </c>
      <c r="Q11" s="89">
        <v>-629</v>
      </c>
      <c r="R11" s="89">
        <v>-844</v>
      </c>
      <c r="S11" s="73">
        <v>-818</v>
      </c>
      <c r="T11" s="73">
        <v>-1027</v>
      </c>
      <c r="U11" s="73">
        <v>-1444</v>
      </c>
      <c r="V11" s="73">
        <v>-1527</v>
      </c>
      <c r="W11" s="73">
        <v>-1122</v>
      </c>
      <c r="X11" s="73">
        <v>-1457</v>
      </c>
      <c r="Y11" s="73">
        <v>-1314</v>
      </c>
      <c r="Z11" s="73">
        <v>-892</v>
      </c>
      <c r="AA11" s="73">
        <v>-533</v>
      </c>
      <c r="AB11" s="73">
        <v>-708</v>
      </c>
      <c r="AC11" s="73">
        <v>-322</v>
      </c>
      <c r="AD11" s="73">
        <v>-323</v>
      </c>
      <c r="AE11" s="73">
        <v>-254</v>
      </c>
      <c r="AF11" s="73">
        <v>-514</v>
      </c>
      <c r="AG11" s="73">
        <v>-416</v>
      </c>
      <c r="AH11" s="73">
        <v>-496</v>
      </c>
      <c r="AI11" s="73">
        <v>-246</v>
      </c>
      <c r="AJ11" s="73">
        <v>-480</v>
      </c>
      <c r="AK11" s="73">
        <v>-321</v>
      </c>
      <c r="AL11" s="73">
        <v>-301</v>
      </c>
      <c r="AM11" s="73">
        <v>-280</v>
      </c>
      <c r="AN11" s="73">
        <v>-360</v>
      </c>
      <c r="AO11" s="73">
        <v>-294</v>
      </c>
      <c r="AP11" s="73">
        <v>-454</v>
      </c>
      <c r="AQ11" s="73">
        <v>-226</v>
      </c>
    </row>
    <row r="12" spans="2:43" ht="12.75">
      <c r="B12" s="98" t="s">
        <v>90</v>
      </c>
      <c r="C12" s="87">
        <v>-17</v>
      </c>
      <c r="D12" s="89">
        <v>0</v>
      </c>
      <c r="E12" s="89">
        <v>0</v>
      </c>
      <c r="F12" s="89">
        <v>-7</v>
      </c>
      <c r="G12" s="89">
        <v>-8</v>
      </c>
      <c r="H12" s="89">
        <v>-24</v>
      </c>
      <c r="I12" s="89">
        <v>0</v>
      </c>
      <c r="J12" s="89">
        <v>0</v>
      </c>
      <c r="K12" s="89">
        <v>-19</v>
      </c>
      <c r="L12" s="89">
        <v>0</v>
      </c>
      <c r="M12" s="89">
        <v>0</v>
      </c>
      <c r="N12" s="89">
        <v>0</v>
      </c>
      <c r="O12" s="89">
        <v>-2</v>
      </c>
      <c r="P12" s="89">
        <v>-51</v>
      </c>
      <c r="Q12" s="89">
        <v>-5</v>
      </c>
      <c r="R12" s="89">
        <v>0</v>
      </c>
      <c r="S12" s="73">
        <v>-2</v>
      </c>
      <c r="T12" s="73">
        <v>-6</v>
      </c>
      <c r="U12" s="73" t="s">
        <v>15</v>
      </c>
      <c r="V12" s="73">
        <v>-6</v>
      </c>
      <c r="W12" s="73">
        <v>-10</v>
      </c>
      <c r="X12" s="73">
        <v>-2</v>
      </c>
      <c r="Y12" s="73">
        <v>-29</v>
      </c>
      <c r="Z12" s="73">
        <v>-12</v>
      </c>
      <c r="AA12" s="73">
        <v>-22</v>
      </c>
      <c r="AB12" s="73">
        <v>-38</v>
      </c>
      <c r="AC12" s="73" t="s">
        <v>15</v>
      </c>
      <c r="AD12" s="73">
        <v>0</v>
      </c>
      <c r="AE12" s="73">
        <v>0</v>
      </c>
      <c r="AF12" s="73">
        <v>-36</v>
      </c>
      <c r="AG12" s="73">
        <v>0</v>
      </c>
      <c r="AH12" s="73">
        <v>-2</v>
      </c>
      <c r="AI12" s="73">
        <v>0</v>
      </c>
      <c r="AJ12" s="73">
        <v>0</v>
      </c>
      <c r="AK12" s="73">
        <v>0</v>
      </c>
      <c r="AL12" s="73">
        <v>-2</v>
      </c>
      <c r="AM12" s="73">
        <v>0</v>
      </c>
      <c r="AN12" s="73">
        <v>0</v>
      </c>
      <c r="AO12" s="73">
        <v>0</v>
      </c>
      <c r="AP12" s="73">
        <v>-3</v>
      </c>
      <c r="AQ12" s="73">
        <v>0</v>
      </c>
    </row>
    <row r="13" spans="2:43" s="12" customFormat="1" ht="12.75">
      <c r="B13" s="69" t="s">
        <v>58</v>
      </c>
      <c r="C13" s="87" t="s">
        <v>15</v>
      </c>
      <c r="D13" s="89">
        <v>0</v>
      </c>
      <c r="E13" s="89">
        <v>0</v>
      </c>
      <c r="F13" s="89">
        <v>10</v>
      </c>
      <c r="G13" s="89">
        <v>0</v>
      </c>
      <c r="H13" s="89">
        <v>0</v>
      </c>
      <c r="I13" s="89">
        <v>0</v>
      </c>
      <c r="J13" s="89">
        <v>0</v>
      </c>
      <c r="K13" s="89">
        <v>30</v>
      </c>
      <c r="L13" s="89">
        <v>0</v>
      </c>
      <c r="M13" s="89">
        <v>0</v>
      </c>
      <c r="N13" s="89">
        <v>24</v>
      </c>
      <c r="O13" s="89">
        <v>0</v>
      </c>
      <c r="P13" s="89">
        <v>0</v>
      </c>
      <c r="Q13" s="89">
        <v>7</v>
      </c>
      <c r="R13" s="89">
        <v>935</v>
      </c>
      <c r="S13" s="73">
        <v>13</v>
      </c>
      <c r="T13" s="73">
        <v>0</v>
      </c>
      <c r="U13" s="73" t="s">
        <v>15</v>
      </c>
      <c r="V13" s="73">
        <v>5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 t="s">
        <v>15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0</v>
      </c>
    </row>
    <row r="14" spans="2:43" s="12" customFormat="1" ht="12.75">
      <c r="B14" s="70" t="s">
        <v>59</v>
      </c>
      <c r="C14" s="87" t="s">
        <v>15</v>
      </c>
      <c r="D14" s="89">
        <v>0</v>
      </c>
      <c r="E14" s="89">
        <v>0</v>
      </c>
      <c r="F14" s="89">
        <v>0</v>
      </c>
      <c r="G14" s="89">
        <v>0</v>
      </c>
      <c r="H14" s="89">
        <v>29</v>
      </c>
      <c r="I14" s="89">
        <v>0</v>
      </c>
      <c r="J14" s="89" t="s">
        <v>15</v>
      </c>
      <c r="K14" s="89">
        <v>0</v>
      </c>
      <c r="L14" s="89">
        <v>0</v>
      </c>
      <c r="M14" s="89">
        <v>0</v>
      </c>
      <c r="N14" s="89" t="s">
        <v>15</v>
      </c>
      <c r="O14" s="89">
        <v>0</v>
      </c>
      <c r="P14" s="89">
        <v>50</v>
      </c>
      <c r="Q14" s="89">
        <v>7658</v>
      </c>
      <c r="R14" s="89">
        <v>0</v>
      </c>
      <c r="S14" s="73">
        <v>0</v>
      </c>
      <c r="T14" s="73">
        <v>-1</v>
      </c>
      <c r="U14" s="73" t="s">
        <v>15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15</v>
      </c>
      <c r="AB14" s="73">
        <v>0</v>
      </c>
      <c r="AC14" s="73" t="s">
        <v>15</v>
      </c>
      <c r="AD14" s="73">
        <v>0</v>
      </c>
      <c r="AE14" s="73">
        <v>0</v>
      </c>
      <c r="AF14" s="73">
        <v>-2</v>
      </c>
      <c r="AG14" s="73">
        <v>943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</row>
    <row r="15" spans="2:43" s="12" customFormat="1" ht="12.75">
      <c r="B15" s="69" t="s">
        <v>60</v>
      </c>
      <c r="C15" s="87" t="s">
        <v>15</v>
      </c>
      <c r="D15" s="89">
        <v>0</v>
      </c>
      <c r="E15" s="89">
        <v>0</v>
      </c>
      <c r="F15" s="89">
        <v>-102</v>
      </c>
      <c r="G15" s="89">
        <v>-6026</v>
      </c>
      <c r="H15" s="89">
        <v>0</v>
      </c>
      <c r="I15" s="89">
        <v>0</v>
      </c>
      <c r="J15" s="89" t="s">
        <v>15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5</v>
      </c>
      <c r="R15" s="89">
        <v>-3734</v>
      </c>
      <c r="S15" s="73">
        <v>-45</v>
      </c>
      <c r="T15" s="73">
        <v>0</v>
      </c>
      <c r="U15" s="73" t="s">
        <v>15</v>
      </c>
      <c r="V15" s="73">
        <v>-36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 t="s">
        <v>15</v>
      </c>
      <c r="AD15" s="73">
        <v>-6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9</v>
      </c>
      <c r="AP15" s="73">
        <v>0</v>
      </c>
      <c r="AQ15" s="73">
        <v>0</v>
      </c>
    </row>
    <row r="16" spans="2:43" s="12" customFormat="1" ht="12.75">
      <c r="B16" s="69" t="s">
        <v>91</v>
      </c>
      <c r="C16" s="76" t="s">
        <v>15</v>
      </c>
      <c r="D16" s="73">
        <v>0</v>
      </c>
      <c r="E16" s="73">
        <v>0</v>
      </c>
      <c r="F16" s="73">
        <v>12</v>
      </c>
      <c r="G16" s="73">
        <v>0</v>
      </c>
      <c r="H16" s="73">
        <v>0</v>
      </c>
      <c r="I16" s="73">
        <v>0</v>
      </c>
      <c r="J16" s="73">
        <v>10</v>
      </c>
      <c r="K16" s="73">
        <v>0</v>
      </c>
      <c r="L16" s="73">
        <v>0</v>
      </c>
      <c r="M16" s="73">
        <v>0</v>
      </c>
      <c r="N16" s="73">
        <v>4</v>
      </c>
      <c r="O16" s="73" t="s">
        <v>15</v>
      </c>
      <c r="P16" s="73" t="s">
        <v>15</v>
      </c>
      <c r="Q16" s="73" t="s">
        <v>15</v>
      </c>
      <c r="R16" s="73" t="s">
        <v>15</v>
      </c>
      <c r="S16" s="73" t="s">
        <v>15</v>
      </c>
      <c r="T16" s="73" t="s">
        <v>15</v>
      </c>
      <c r="U16" s="73" t="s">
        <v>15</v>
      </c>
      <c r="V16" s="73" t="s">
        <v>15</v>
      </c>
      <c r="W16" s="73" t="s">
        <v>15</v>
      </c>
      <c r="X16" s="73" t="s">
        <v>15</v>
      </c>
      <c r="Y16" s="73" t="s">
        <v>15</v>
      </c>
      <c r="Z16" s="73" t="s">
        <v>15</v>
      </c>
      <c r="AA16" s="73" t="s">
        <v>15</v>
      </c>
      <c r="AB16" s="73" t="s">
        <v>15</v>
      </c>
      <c r="AC16" s="73" t="s">
        <v>15</v>
      </c>
      <c r="AD16" s="73" t="s">
        <v>15</v>
      </c>
      <c r="AE16" s="73" t="s">
        <v>15</v>
      </c>
      <c r="AF16" s="73" t="s">
        <v>15</v>
      </c>
      <c r="AG16" s="73" t="s">
        <v>15</v>
      </c>
      <c r="AH16" s="73" t="s">
        <v>15</v>
      </c>
      <c r="AI16" s="73" t="s">
        <v>15</v>
      </c>
      <c r="AJ16" s="73" t="s">
        <v>15</v>
      </c>
      <c r="AK16" s="73" t="s">
        <v>15</v>
      </c>
      <c r="AL16" s="73" t="s">
        <v>15</v>
      </c>
      <c r="AM16" s="73" t="s">
        <v>15</v>
      </c>
      <c r="AN16" s="73" t="s">
        <v>15</v>
      </c>
      <c r="AO16" s="73" t="s">
        <v>15</v>
      </c>
      <c r="AP16" s="73" t="s">
        <v>15</v>
      </c>
      <c r="AQ16" s="73" t="s">
        <v>15</v>
      </c>
    </row>
    <row r="17" spans="2:43" ht="12.75">
      <c r="B17" s="69" t="s">
        <v>62</v>
      </c>
      <c r="C17" s="87" t="s">
        <v>15</v>
      </c>
      <c r="D17" s="89">
        <v>2</v>
      </c>
      <c r="E17" s="89">
        <v>19</v>
      </c>
      <c r="F17" s="89">
        <v>11</v>
      </c>
      <c r="G17" s="89">
        <v>0</v>
      </c>
      <c r="H17" s="89">
        <v>0</v>
      </c>
      <c r="I17" s="89">
        <v>1</v>
      </c>
      <c r="J17" s="89">
        <v>0</v>
      </c>
      <c r="K17" s="89">
        <v>0</v>
      </c>
      <c r="L17" s="89">
        <v>0</v>
      </c>
      <c r="M17" s="89">
        <v>3</v>
      </c>
      <c r="N17" s="89" t="s">
        <v>15</v>
      </c>
      <c r="O17" s="89">
        <v>0</v>
      </c>
      <c r="P17" s="89">
        <v>0</v>
      </c>
      <c r="Q17" s="89">
        <v>1</v>
      </c>
      <c r="R17" s="89">
        <v>0</v>
      </c>
      <c r="S17" s="73">
        <v>7</v>
      </c>
      <c r="T17" s="73">
        <v>0</v>
      </c>
      <c r="U17" s="73">
        <v>1</v>
      </c>
      <c r="V17" s="73">
        <v>1</v>
      </c>
      <c r="W17" s="73">
        <v>0</v>
      </c>
      <c r="X17" s="73">
        <v>0</v>
      </c>
      <c r="Y17" s="73">
        <v>1</v>
      </c>
      <c r="Z17" s="73">
        <v>1</v>
      </c>
      <c r="AA17" s="73">
        <v>0</v>
      </c>
      <c r="AB17" s="73">
        <v>3</v>
      </c>
      <c r="AC17" s="73">
        <v>1</v>
      </c>
      <c r="AD17" s="73">
        <v>0</v>
      </c>
      <c r="AE17" s="73">
        <v>0</v>
      </c>
      <c r="AF17" s="73">
        <v>6</v>
      </c>
      <c r="AG17" s="73">
        <v>1</v>
      </c>
      <c r="AH17" s="73">
        <v>0</v>
      </c>
      <c r="AI17" s="73">
        <v>2</v>
      </c>
      <c r="AJ17" s="73">
        <v>8</v>
      </c>
      <c r="AK17" s="73">
        <v>0</v>
      </c>
      <c r="AL17" s="73">
        <v>0</v>
      </c>
      <c r="AM17" s="73">
        <v>0</v>
      </c>
      <c r="AN17" s="73">
        <v>1</v>
      </c>
      <c r="AO17" s="73">
        <v>76</v>
      </c>
      <c r="AP17" s="73">
        <v>1</v>
      </c>
      <c r="AQ17" s="73">
        <v>9</v>
      </c>
    </row>
    <row r="18" spans="2:43" ht="12.75">
      <c r="B18" s="69" t="s">
        <v>92</v>
      </c>
      <c r="C18" s="87">
        <v>10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</row>
    <row r="19" spans="2:43" s="22" customFormat="1" ht="24" customHeight="1">
      <c r="B19" s="94" t="s">
        <v>63</v>
      </c>
      <c r="C19" s="95">
        <v>-775</v>
      </c>
      <c r="D19" s="96">
        <v>-988</v>
      </c>
      <c r="E19" s="96">
        <v>-950</v>
      </c>
      <c r="F19" s="96">
        <v>-891</v>
      </c>
      <c r="G19" s="96">
        <v>-6590</v>
      </c>
      <c r="H19" s="96">
        <v>-467</v>
      </c>
      <c r="I19" s="96">
        <v>-402</v>
      </c>
      <c r="J19" s="96">
        <v>-441</v>
      </c>
      <c r="K19" s="96">
        <v>-189</v>
      </c>
      <c r="L19" s="96">
        <v>-309</v>
      </c>
      <c r="M19" s="96">
        <v>-264</v>
      </c>
      <c r="N19" s="96">
        <v>-364</v>
      </c>
      <c r="O19" s="96">
        <v>-284</v>
      </c>
      <c r="P19" s="96">
        <v>-578</v>
      </c>
      <c r="Q19" s="96">
        <v>7037</v>
      </c>
      <c r="R19" s="96">
        <v>-3643</v>
      </c>
      <c r="S19" s="97">
        <v>-845</v>
      </c>
      <c r="T19" s="97">
        <v>-1034</v>
      </c>
      <c r="U19" s="97">
        <v>-1443</v>
      </c>
      <c r="V19" s="97">
        <v>-1563</v>
      </c>
      <c r="W19" s="97">
        <v>-1132</v>
      </c>
      <c r="X19" s="97">
        <v>-1459</v>
      </c>
      <c r="Y19" s="97">
        <v>-1342</v>
      </c>
      <c r="Z19" s="97">
        <v>-903</v>
      </c>
      <c r="AA19" s="97">
        <v>-540</v>
      </c>
      <c r="AB19" s="97">
        <v>-743</v>
      </c>
      <c r="AC19" s="97">
        <v>-321</v>
      </c>
      <c r="AD19" s="97">
        <v>-329</v>
      </c>
      <c r="AE19" s="97">
        <v>-254</v>
      </c>
      <c r="AF19" s="97">
        <v>-546</v>
      </c>
      <c r="AG19" s="97">
        <v>528</v>
      </c>
      <c r="AH19" s="97">
        <v>-498</v>
      </c>
      <c r="AI19" s="97">
        <v>-244</v>
      </c>
      <c r="AJ19" s="97">
        <v>-472</v>
      </c>
      <c r="AK19" s="97">
        <v>-321</v>
      </c>
      <c r="AL19" s="97">
        <v>-303</v>
      </c>
      <c r="AM19" s="97">
        <v>-280</v>
      </c>
      <c r="AN19" s="97">
        <v>-359</v>
      </c>
      <c r="AO19" s="97">
        <v>-209</v>
      </c>
      <c r="AP19" s="97">
        <v>-456</v>
      </c>
      <c r="AQ19" s="97">
        <v>-217</v>
      </c>
    </row>
    <row r="20" spans="2:43" s="101" customFormat="1" ht="12.75">
      <c r="B20" s="99" t="s">
        <v>92</v>
      </c>
      <c r="C20" s="100"/>
      <c r="D20" s="100">
        <v>0</v>
      </c>
      <c r="E20" s="100">
        <v>3</v>
      </c>
      <c r="F20" s="100">
        <v>0</v>
      </c>
      <c r="G20" s="100">
        <v>0</v>
      </c>
      <c r="H20" s="100">
        <v>2</v>
      </c>
      <c r="I20" s="100">
        <v>3</v>
      </c>
      <c r="J20" s="100">
        <v>2</v>
      </c>
      <c r="K20" s="100">
        <v>1</v>
      </c>
      <c r="L20" s="100">
        <v>-2</v>
      </c>
      <c r="M20" s="100">
        <v>-4</v>
      </c>
      <c r="N20" s="100">
        <v>-1</v>
      </c>
      <c r="O20" s="100">
        <v>1</v>
      </c>
      <c r="P20" s="100">
        <v>0</v>
      </c>
      <c r="Q20" s="100">
        <v>0</v>
      </c>
      <c r="R20" s="100">
        <v>0</v>
      </c>
      <c r="S20" s="100">
        <v>0</v>
      </c>
      <c r="T20" s="100">
        <v>0</v>
      </c>
      <c r="U20" s="100">
        <v>-3</v>
      </c>
      <c r="V20" s="100" t="s">
        <v>15</v>
      </c>
      <c r="W20" s="100">
        <v>0</v>
      </c>
      <c r="X20" s="100">
        <v>1</v>
      </c>
      <c r="Y20" s="100">
        <v>-1</v>
      </c>
      <c r="Z20" s="100">
        <v>0</v>
      </c>
      <c r="AA20" s="100">
        <v>0</v>
      </c>
      <c r="AB20" s="100">
        <v>-4</v>
      </c>
      <c r="AC20" s="100">
        <v>1</v>
      </c>
      <c r="AD20" s="100">
        <v>5</v>
      </c>
      <c r="AE20" s="100">
        <v>0</v>
      </c>
      <c r="AF20" s="100">
        <v>12</v>
      </c>
      <c r="AG20" s="100">
        <v>-6</v>
      </c>
      <c r="AH20" s="100">
        <v>-5</v>
      </c>
      <c r="AI20" s="100">
        <v>-1</v>
      </c>
      <c r="AJ20" s="100">
        <v>-3</v>
      </c>
      <c r="AK20" s="100">
        <v>0</v>
      </c>
      <c r="AL20" s="100">
        <v>0</v>
      </c>
      <c r="AM20" s="100">
        <v>0</v>
      </c>
      <c r="AN20" s="100">
        <v>1</v>
      </c>
      <c r="AO20" s="100">
        <v>0</v>
      </c>
      <c r="AP20" s="100">
        <v>0</v>
      </c>
      <c r="AQ20" s="100">
        <v>0</v>
      </c>
    </row>
    <row r="21" spans="2:43" ht="12.75">
      <c r="B21" s="69" t="s">
        <v>65</v>
      </c>
      <c r="C21" s="87">
        <v>1383</v>
      </c>
      <c r="D21" s="89">
        <v>-2265</v>
      </c>
      <c r="E21" s="89">
        <v>-45</v>
      </c>
      <c r="F21" s="89">
        <v>-3550</v>
      </c>
      <c r="G21" s="89">
        <v>4223</v>
      </c>
      <c r="H21" s="89">
        <v>-30</v>
      </c>
      <c r="I21" s="89">
        <v>-80</v>
      </c>
      <c r="J21" s="89">
        <v>-330</v>
      </c>
      <c r="K21" s="89">
        <v>-574</v>
      </c>
      <c r="L21" s="89">
        <v>-28</v>
      </c>
      <c r="M21" s="89">
        <v>-72</v>
      </c>
      <c r="N21" s="89">
        <v>-424</v>
      </c>
      <c r="O21" s="89">
        <v>-78</v>
      </c>
      <c r="P21" s="89">
        <v>-1098</v>
      </c>
      <c r="Q21" s="89">
        <v>-3411</v>
      </c>
      <c r="R21" s="89">
        <v>3748</v>
      </c>
      <c r="S21" s="73">
        <v>340</v>
      </c>
      <c r="T21" s="73">
        <v>893</v>
      </c>
      <c r="U21" s="73">
        <v>387</v>
      </c>
      <c r="V21" s="73">
        <v>1389</v>
      </c>
      <c r="W21" s="73">
        <v>1194</v>
      </c>
      <c r="X21" s="73">
        <v>8</v>
      </c>
      <c r="Y21" s="73">
        <v>419</v>
      </c>
      <c r="Z21" s="73">
        <v>-310</v>
      </c>
      <c r="AA21" s="73">
        <v>1191</v>
      </c>
      <c r="AB21" s="73">
        <v>-411</v>
      </c>
      <c r="AC21" s="73">
        <v>-759</v>
      </c>
      <c r="AD21" s="73">
        <v>594</v>
      </c>
      <c r="AE21" s="73">
        <v>12</v>
      </c>
      <c r="AF21" s="73">
        <v>-527</v>
      </c>
      <c r="AG21" s="73">
        <v>-1266</v>
      </c>
      <c r="AH21" s="73">
        <v>23</v>
      </c>
      <c r="AI21" s="73">
        <v>-917</v>
      </c>
      <c r="AJ21" s="73">
        <v>-55</v>
      </c>
      <c r="AK21" s="73">
        <v>-350</v>
      </c>
      <c r="AL21" s="73">
        <v>-83</v>
      </c>
      <c r="AM21" s="73">
        <v>-594</v>
      </c>
      <c r="AN21" s="73">
        <v>-199</v>
      </c>
      <c r="AO21" s="73">
        <v>29</v>
      </c>
      <c r="AP21" s="73">
        <v>-139</v>
      </c>
      <c r="AQ21" s="73">
        <v>-157</v>
      </c>
    </row>
    <row r="22" spans="2:43" ht="12.75">
      <c r="B22" s="69" t="s">
        <v>66</v>
      </c>
      <c r="C22" s="87"/>
      <c r="D22" s="89"/>
      <c r="E22" s="89"/>
      <c r="F22" s="89" t="s">
        <v>15</v>
      </c>
      <c r="G22" s="89" t="s">
        <v>15</v>
      </c>
      <c r="H22" s="89" t="s">
        <v>15</v>
      </c>
      <c r="I22" s="3" t="s">
        <v>15</v>
      </c>
      <c r="J22" s="89" t="s">
        <v>15</v>
      </c>
      <c r="K22" s="89">
        <v>0</v>
      </c>
      <c r="L22" s="89">
        <v>0</v>
      </c>
      <c r="M22" s="89">
        <v>0</v>
      </c>
      <c r="N22" s="89" t="s">
        <v>15</v>
      </c>
      <c r="O22" s="89">
        <v>0</v>
      </c>
      <c r="P22" s="89">
        <v>0</v>
      </c>
      <c r="Q22" s="89">
        <v>0</v>
      </c>
      <c r="R22" s="89">
        <v>0</v>
      </c>
      <c r="S22" s="73">
        <v>0</v>
      </c>
      <c r="T22" s="73">
        <v>-41</v>
      </c>
      <c r="U22" s="73" t="s">
        <v>15</v>
      </c>
      <c r="V22" s="73" t="s">
        <v>15</v>
      </c>
      <c r="W22" s="73">
        <v>0</v>
      </c>
      <c r="X22" s="73">
        <v>0</v>
      </c>
      <c r="Y22" s="73">
        <v>-41</v>
      </c>
      <c r="Z22" s="73"/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</row>
    <row r="23" spans="2:43" s="12" customFormat="1" ht="12.75" customHeight="1">
      <c r="B23" s="69" t="s">
        <v>67</v>
      </c>
      <c r="C23" s="87"/>
      <c r="D23" s="89">
        <v>0</v>
      </c>
      <c r="E23" s="89">
        <v>0</v>
      </c>
      <c r="F23" s="89">
        <v>-890</v>
      </c>
      <c r="G23" s="89">
        <v>0</v>
      </c>
      <c r="H23" s="89">
        <v>0</v>
      </c>
      <c r="I23" s="89">
        <v>0</v>
      </c>
      <c r="J23" s="89">
        <v>-890</v>
      </c>
      <c r="K23" s="89">
        <v>0</v>
      </c>
      <c r="L23" s="89">
        <v>0</v>
      </c>
      <c r="M23" s="89">
        <v>0</v>
      </c>
      <c r="N23" s="89">
        <v>-889</v>
      </c>
      <c r="O23" s="89">
        <v>0</v>
      </c>
      <c r="P23" s="89">
        <v>-444</v>
      </c>
      <c r="Q23" s="89">
        <v>0</v>
      </c>
      <c r="R23" s="89">
        <v>-445</v>
      </c>
      <c r="S23" s="73">
        <v>0</v>
      </c>
      <c r="T23" s="73">
        <v>0</v>
      </c>
      <c r="U23" s="73" t="s">
        <v>15</v>
      </c>
      <c r="V23" s="73">
        <v>-890</v>
      </c>
      <c r="W23" s="73">
        <v>0</v>
      </c>
      <c r="X23" s="73">
        <v>0</v>
      </c>
      <c r="Y23" s="73">
        <v>0</v>
      </c>
      <c r="Z23" s="73">
        <v>-891</v>
      </c>
      <c r="AA23" s="73">
        <v>0</v>
      </c>
      <c r="AB23" s="73">
        <v>0</v>
      </c>
      <c r="AC23" s="73" t="s">
        <v>15</v>
      </c>
      <c r="AD23" s="73">
        <v>-880</v>
      </c>
      <c r="AE23" s="73">
        <v>0</v>
      </c>
      <c r="AF23" s="73">
        <v>0</v>
      </c>
      <c r="AG23" s="73">
        <v>0</v>
      </c>
      <c r="AH23" s="73">
        <v>-651</v>
      </c>
      <c r="AI23" s="73">
        <v>0</v>
      </c>
      <c r="AJ23" s="73">
        <v>0</v>
      </c>
      <c r="AK23" s="73">
        <v>0</v>
      </c>
      <c r="AL23" s="73">
        <v>-465</v>
      </c>
      <c r="AM23" s="73">
        <v>0</v>
      </c>
      <c r="AN23" s="73">
        <v>0</v>
      </c>
      <c r="AO23" s="73">
        <v>0</v>
      </c>
      <c r="AP23" s="73">
        <v>-413</v>
      </c>
      <c r="AQ23" s="73">
        <v>0</v>
      </c>
    </row>
    <row r="24" spans="2:43" s="12" customFormat="1" ht="12.75" customHeight="1">
      <c r="B24" s="69" t="s">
        <v>68</v>
      </c>
      <c r="C24" s="87"/>
      <c r="D24" s="89">
        <v>0</v>
      </c>
      <c r="E24" s="89"/>
      <c r="F24" s="89" t="s">
        <v>15</v>
      </c>
      <c r="G24" s="89" t="s">
        <v>15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 t="s">
        <v>15</v>
      </c>
      <c r="O24" s="89">
        <v>0</v>
      </c>
      <c r="P24" s="89">
        <v>0</v>
      </c>
      <c r="Q24" s="89">
        <v>0</v>
      </c>
      <c r="R24" s="89">
        <v>0</v>
      </c>
      <c r="S24" s="73">
        <v>0</v>
      </c>
      <c r="T24" s="73">
        <v>0</v>
      </c>
      <c r="U24" s="73" t="s">
        <v>15</v>
      </c>
      <c r="V24" s="73" t="s">
        <v>15</v>
      </c>
      <c r="W24" s="73">
        <v>0</v>
      </c>
      <c r="X24" s="73">
        <v>0</v>
      </c>
      <c r="Y24" s="73">
        <v>-1</v>
      </c>
      <c r="Z24" s="73">
        <v>0</v>
      </c>
      <c r="AA24" s="73">
        <v>0</v>
      </c>
      <c r="AB24" s="73">
        <v>0</v>
      </c>
      <c r="AC24" s="73" t="s">
        <v>15</v>
      </c>
      <c r="AD24" s="73">
        <v>-62</v>
      </c>
      <c r="AE24" s="73">
        <v>-103</v>
      </c>
      <c r="AF24" s="73">
        <v>0</v>
      </c>
      <c r="AG24" s="73">
        <v>-76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3">
        <v>0</v>
      </c>
      <c r="AN24" s="73">
        <v>0</v>
      </c>
      <c r="AO24" s="73">
        <v>0</v>
      </c>
      <c r="AP24" s="73">
        <v>0</v>
      </c>
      <c r="AQ24" s="73">
        <v>0</v>
      </c>
    </row>
    <row r="25" spans="2:43" ht="12.75">
      <c r="B25" s="69" t="s">
        <v>69</v>
      </c>
      <c r="C25" s="87"/>
      <c r="D25" s="89">
        <v>0</v>
      </c>
      <c r="E25" s="89">
        <v>0</v>
      </c>
      <c r="F25" s="89">
        <v>3419</v>
      </c>
      <c r="G25" s="89" t="s">
        <v>15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73">
        <v>0</v>
      </c>
      <c r="T25" s="73">
        <v>0</v>
      </c>
      <c r="U25" s="73" t="s">
        <v>15</v>
      </c>
      <c r="V25" s="73" t="s">
        <v>15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 t="s">
        <v>15</v>
      </c>
      <c r="AD25" s="73">
        <v>0</v>
      </c>
      <c r="AE25" s="73">
        <v>0</v>
      </c>
      <c r="AF25" s="73">
        <v>0</v>
      </c>
      <c r="AG25" s="73">
        <v>0</v>
      </c>
      <c r="AH25" s="73">
        <v>0</v>
      </c>
      <c r="AI25" s="73">
        <v>0</v>
      </c>
      <c r="AJ25" s="73">
        <v>0</v>
      </c>
      <c r="AK25" s="73">
        <v>0</v>
      </c>
      <c r="AL25" s="73">
        <v>0</v>
      </c>
      <c r="AM25" s="73">
        <v>0</v>
      </c>
      <c r="AN25" s="73">
        <v>0</v>
      </c>
      <c r="AO25" s="73">
        <v>0</v>
      </c>
      <c r="AP25" s="73">
        <v>0</v>
      </c>
      <c r="AQ25" s="73">
        <v>42</v>
      </c>
    </row>
    <row r="26" spans="2:43" s="33" customFormat="1" ht="12.75">
      <c r="B26" s="93" t="s">
        <v>70</v>
      </c>
      <c r="C26" s="87"/>
      <c r="D26" s="89">
        <v>0</v>
      </c>
      <c r="E26" s="89"/>
      <c r="F26" s="89" t="s">
        <v>15</v>
      </c>
      <c r="G26" s="89" t="s">
        <v>15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73">
        <v>0</v>
      </c>
      <c r="T26" s="73">
        <v>0</v>
      </c>
      <c r="U26" s="73" t="s">
        <v>15</v>
      </c>
      <c r="V26" s="73" t="s">
        <v>15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 t="s">
        <v>15</v>
      </c>
      <c r="AD26" s="78">
        <v>0</v>
      </c>
      <c r="AE26" s="78">
        <v>0</v>
      </c>
      <c r="AF26" s="78"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8">
        <v>0</v>
      </c>
      <c r="AN26" s="78">
        <v>0</v>
      </c>
      <c r="AO26" s="78">
        <v>0</v>
      </c>
      <c r="AP26" s="78">
        <v>0</v>
      </c>
      <c r="AQ26" s="78">
        <v>0</v>
      </c>
    </row>
    <row r="27" spans="2:43" s="22" customFormat="1" ht="24" customHeight="1">
      <c r="B27" s="94" t="s">
        <v>71</v>
      </c>
      <c r="C27" s="95">
        <v>1383</v>
      </c>
      <c r="D27" s="96">
        <v>-2265</v>
      </c>
      <c r="E27" s="96">
        <v>-42</v>
      </c>
      <c r="F27" s="96">
        <v>-1021</v>
      </c>
      <c r="G27" s="96">
        <v>4223</v>
      </c>
      <c r="H27" s="96">
        <v>-28</v>
      </c>
      <c r="I27" s="96">
        <v>-77</v>
      </c>
      <c r="J27" s="96">
        <v>-1218</v>
      </c>
      <c r="K27" s="96">
        <v>-573</v>
      </c>
      <c r="L27" s="96">
        <v>-30</v>
      </c>
      <c r="M27" s="96">
        <v>-76</v>
      </c>
      <c r="N27" s="96">
        <v>-1314</v>
      </c>
      <c r="O27" s="96">
        <v>-77</v>
      </c>
      <c r="P27" s="96">
        <v>-1542</v>
      </c>
      <c r="Q27" s="96">
        <v>-3411</v>
      </c>
      <c r="R27" s="96">
        <v>3303</v>
      </c>
      <c r="S27" s="97">
        <v>340</v>
      </c>
      <c r="T27" s="97">
        <v>852</v>
      </c>
      <c r="U27" s="97">
        <v>384</v>
      </c>
      <c r="V27" s="97">
        <v>499</v>
      </c>
      <c r="W27" s="97">
        <v>1194</v>
      </c>
      <c r="X27" s="97">
        <v>9</v>
      </c>
      <c r="Y27" s="97">
        <v>376</v>
      </c>
      <c r="Z27" s="97">
        <v>-1201</v>
      </c>
      <c r="AA27" s="97">
        <v>1191</v>
      </c>
      <c r="AB27" s="97">
        <v>-415</v>
      </c>
      <c r="AC27" s="97">
        <v>-758</v>
      </c>
      <c r="AD27" s="97">
        <v>-343</v>
      </c>
      <c r="AE27" s="97">
        <v>-91</v>
      </c>
      <c r="AF27" s="97">
        <v>-515</v>
      </c>
      <c r="AG27" s="97">
        <v>-1348</v>
      </c>
      <c r="AH27" s="97">
        <v>-633</v>
      </c>
      <c r="AI27" s="97">
        <v>-918</v>
      </c>
      <c r="AJ27" s="97">
        <v>-58</v>
      </c>
      <c r="AK27" s="97">
        <v>-350</v>
      </c>
      <c r="AL27" s="97">
        <v>-548</v>
      </c>
      <c r="AM27" s="97">
        <v>-594</v>
      </c>
      <c r="AN27" s="97">
        <v>-198</v>
      </c>
      <c r="AO27" s="97">
        <v>29</v>
      </c>
      <c r="AP27" s="97">
        <v>-552</v>
      </c>
      <c r="AQ27" s="97">
        <v>-115</v>
      </c>
    </row>
    <row r="28" spans="2:43" s="20" customFormat="1" ht="24" customHeight="1">
      <c r="B28" s="102" t="s">
        <v>72</v>
      </c>
      <c r="C28" s="103">
        <v>269</v>
      </c>
      <c r="D28" s="104">
        <v>-1561</v>
      </c>
      <c r="E28" s="104">
        <v>907</v>
      </c>
      <c r="F28" s="104">
        <v>572</v>
      </c>
      <c r="G28" s="104">
        <v>-1613</v>
      </c>
      <c r="H28" s="104">
        <v>659</v>
      </c>
      <c r="I28" s="104">
        <v>593</v>
      </c>
      <c r="J28" s="104">
        <v>-358</v>
      </c>
      <c r="K28" s="104">
        <v>-397</v>
      </c>
      <c r="L28" s="104">
        <v>913</v>
      </c>
      <c r="M28" s="104">
        <v>347</v>
      </c>
      <c r="N28" s="104">
        <v>-1130</v>
      </c>
      <c r="O28" s="104">
        <v>-517</v>
      </c>
      <c r="P28" s="104">
        <v>-1060</v>
      </c>
      <c r="Q28" s="104">
        <v>3794</v>
      </c>
      <c r="R28" s="104">
        <v>27</v>
      </c>
      <c r="S28" s="105">
        <v>219</v>
      </c>
      <c r="T28" s="105">
        <v>85</v>
      </c>
      <c r="U28" s="105">
        <v>34</v>
      </c>
      <c r="V28" s="105">
        <v>-728</v>
      </c>
      <c r="W28" s="105">
        <v>868</v>
      </c>
      <c r="X28" s="105">
        <v>-752</v>
      </c>
      <c r="Y28" s="105">
        <v>174</v>
      </c>
      <c r="Z28" s="105">
        <v>-887</v>
      </c>
      <c r="AA28" s="105">
        <v>912</v>
      </c>
      <c r="AB28" s="105">
        <v>204</v>
      </c>
      <c r="AC28" s="105">
        <v>-62</v>
      </c>
      <c r="AD28" s="105">
        <v>282</v>
      </c>
      <c r="AE28" s="105">
        <v>64</v>
      </c>
      <c r="AF28" s="105">
        <v>-157</v>
      </c>
      <c r="AG28" s="105">
        <v>136</v>
      </c>
      <c r="AH28" s="105">
        <v>-310</v>
      </c>
      <c r="AI28" s="105">
        <v>-185</v>
      </c>
      <c r="AJ28" s="105">
        <v>369</v>
      </c>
      <c r="AK28" s="105">
        <v>144</v>
      </c>
      <c r="AL28" s="105">
        <v>-115</v>
      </c>
      <c r="AM28" s="105">
        <v>-209</v>
      </c>
      <c r="AN28" s="105">
        <v>-50</v>
      </c>
      <c r="AO28" s="105">
        <v>38</v>
      </c>
      <c r="AP28" s="105">
        <v>-448</v>
      </c>
      <c r="AQ28" s="105">
        <v>162</v>
      </c>
    </row>
    <row r="29" spans="2:43" s="20" customFormat="1" ht="24" customHeight="1">
      <c r="B29" s="102" t="s">
        <v>73</v>
      </c>
      <c r="C29" s="103">
        <v>2046</v>
      </c>
      <c r="D29" s="104">
        <v>3922</v>
      </c>
      <c r="E29" s="104">
        <v>2776</v>
      </c>
      <c r="F29" s="104">
        <v>1971</v>
      </c>
      <c r="G29" s="104">
        <v>3558</v>
      </c>
      <c r="H29" s="104">
        <v>2887</v>
      </c>
      <c r="I29" s="104">
        <v>2289</v>
      </c>
      <c r="J29" s="104">
        <v>2651</v>
      </c>
      <c r="K29" s="104">
        <v>3036</v>
      </c>
      <c r="L29" s="104">
        <v>2144</v>
      </c>
      <c r="M29" s="104">
        <v>1799</v>
      </c>
      <c r="N29" s="104">
        <v>2963</v>
      </c>
      <c r="O29" s="104">
        <v>3450</v>
      </c>
      <c r="P29" s="104">
        <v>4523</v>
      </c>
      <c r="Q29" s="104">
        <v>718</v>
      </c>
      <c r="R29" s="104">
        <v>687</v>
      </c>
      <c r="S29" s="105">
        <v>456</v>
      </c>
      <c r="T29" s="105">
        <v>371</v>
      </c>
      <c r="U29" s="105">
        <v>349</v>
      </c>
      <c r="V29" s="105">
        <v>1068</v>
      </c>
      <c r="W29" s="105">
        <v>168</v>
      </c>
      <c r="X29" s="105">
        <v>899</v>
      </c>
      <c r="Y29" s="105">
        <v>732</v>
      </c>
      <c r="Z29" s="105">
        <v>1617</v>
      </c>
      <c r="AA29" s="105">
        <v>708</v>
      </c>
      <c r="AB29" s="105">
        <v>503</v>
      </c>
      <c r="AC29" s="105">
        <v>551</v>
      </c>
      <c r="AD29" s="105">
        <v>257</v>
      </c>
      <c r="AE29" s="105">
        <v>188</v>
      </c>
      <c r="AF29" s="105">
        <v>377</v>
      </c>
      <c r="AG29" s="105">
        <v>214</v>
      </c>
      <c r="AH29" s="105">
        <v>545</v>
      </c>
      <c r="AI29" s="105">
        <v>737</v>
      </c>
      <c r="AJ29" s="105">
        <v>341</v>
      </c>
      <c r="AK29" s="105">
        <v>193</v>
      </c>
      <c r="AL29" s="105">
        <v>288</v>
      </c>
      <c r="AM29" s="105">
        <v>497</v>
      </c>
      <c r="AN29" s="105">
        <v>531</v>
      </c>
      <c r="AO29" s="105">
        <v>499</v>
      </c>
      <c r="AP29" s="105">
        <v>922</v>
      </c>
      <c r="AQ29" s="105">
        <v>774</v>
      </c>
    </row>
    <row r="30" spans="2:43" s="20" customFormat="1" ht="24" customHeight="1">
      <c r="B30" s="102" t="s">
        <v>74</v>
      </c>
      <c r="C30" s="103">
        <v>3</v>
      </c>
      <c r="D30" s="104">
        <v>-315</v>
      </c>
      <c r="E30" s="104">
        <v>239</v>
      </c>
      <c r="F30" s="104">
        <v>233</v>
      </c>
      <c r="G30" s="104">
        <v>26</v>
      </c>
      <c r="H30" s="104">
        <v>12</v>
      </c>
      <c r="I30" s="104">
        <v>5</v>
      </c>
      <c r="J30" s="104">
        <v>-4</v>
      </c>
      <c r="K30" s="104">
        <v>12</v>
      </c>
      <c r="L30" s="104">
        <v>-21</v>
      </c>
      <c r="M30" s="104">
        <v>-2</v>
      </c>
      <c r="N30" s="104">
        <v>-34</v>
      </c>
      <c r="O30" s="104">
        <v>30</v>
      </c>
      <c r="P30" s="104">
        <v>-13</v>
      </c>
      <c r="Q30" s="104">
        <v>11</v>
      </c>
      <c r="R30" s="104">
        <v>4</v>
      </c>
      <c r="S30" s="105">
        <v>12</v>
      </c>
      <c r="T30" s="105">
        <v>0</v>
      </c>
      <c r="U30" s="105">
        <v>-12</v>
      </c>
      <c r="V30" s="105">
        <v>9</v>
      </c>
      <c r="W30" s="105">
        <v>32</v>
      </c>
      <c r="X30" s="105">
        <v>21</v>
      </c>
      <c r="Y30" s="105">
        <v>-7</v>
      </c>
      <c r="Z30" s="105">
        <v>2</v>
      </c>
      <c r="AA30" s="105">
        <v>-3</v>
      </c>
      <c r="AB30" s="105">
        <v>1</v>
      </c>
      <c r="AC30" s="105">
        <v>14</v>
      </c>
      <c r="AD30" s="105">
        <v>12</v>
      </c>
      <c r="AE30" s="105">
        <v>5</v>
      </c>
      <c r="AF30" s="105">
        <v>-32</v>
      </c>
      <c r="AG30" s="105">
        <v>27</v>
      </c>
      <c r="AH30" s="105">
        <v>-21</v>
      </c>
      <c r="AI30" s="105">
        <v>-7</v>
      </c>
      <c r="AJ30" s="105">
        <v>27</v>
      </c>
      <c r="AK30" s="105">
        <v>4</v>
      </c>
      <c r="AL30" s="105">
        <v>20</v>
      </c>
      <c r="AM30" s="105">
        <v>0</v>
      </c>
      <c r="AN30" s="105">
        <v>16</v>
      </c>
      <c r="AO30" s="105">
        <v>-6</v>
      </c>
      <c r="AP30" s="105">
        <v>25</v>
      </c>
      <c r="AQ30" s="105">
        <v>-14</v>
      </c>
    </row>
    <row r="31" spans="2:43" s="20" customFormat="1" ht="24" customHeight="1">
      <c r="B31" s="102" t="s">
        <v>75</v>
      </c>
      <c r="C31" s="103">
        <v>2318</v>
      </c>
      <c r="D31" s="104">
        <v>2046</v>
      </c>
      <c r="E31" s="104">
        <v>3922</v>
      </c>
      <c r="F31" s="104">
        <v>2776</v>
      </c>
      <c r="G31" s="104">
        <v>1971</v>
      </c>
      <c r="H31" s="104">
        <v>3558</v>
      </c>
      <c r="I31" s="104">
        <v>2887</v>
      </c>
      <c r="J31" s="104">
        <v>2289</v>
      </c>
      <c r="K31" s="104">
        <v>2651</v>
      </c>
      <c r="L31" s="104">
        <v>3036</v>
      </c>
      <c r="M31" s="104">
        <v>2144</v>
      </c>
      <c r="N31" s="104">
        <v>1799</v>
      </c>
      <c r="O31" s="104">
        <v>2963</v>
      </c>
      <c r="P31" s="104">
        <v>3450</v>
      </c>
      <c r="Q31" s="104">
        <v>4523</v>
      </c>
      <c r="R31" s="104">
        <v>718</v>
      </c>
      <c r="S31" s="105">
        <v>687</v>
      </c>
      <c r="T31" s="105">
        <v>456</v>
      </c>
      <c r="U31" s="105">
        <v>371</v>
      </c>
      <c r="V31" s="105">
        <v>349</v>
      </c>
      <c r="W31" s="105">
        <v>1068</v>
      </c>
      <c r="X31" s="105">
        <v>168</v>
      </c>
      <c r="Y31" s="105">
        <v>899</v>
      </c>
      <c r="Z31" s="105">
        <v>732</v>
      </c>
      <c r="AA31" s="105">
        <v>1617</v>
      </c>
      <c r="AB31" s="105">
        <v>708</v>
      </c>
      <c r="AC31" s="105">
        <v>503</v>
      </c>
      <c r="AD31" s="105">
        <v>551</v>
      </c>
      <c r="AE31" s="105">
        <v>257</v>
      </c>
      <c r="AF31" s="105">
        <v>188</v>
      </c>
      <c r="AG31" s="105">
        <v>377</v>
      </c>
      <c r="AH31" s="105">
        <v>214</v>
      </c>
      <c r="AI31" s="105">
        <v>545</v>
      </c>
      <c r="AJ31" s="105">
        <v>737</v>
      </c>
      <c r="AK31" s="105">
        <v>341</v>
      </c>
      <c r="AL31" s="105">
        <v>193</v>
      </c>
      <c r="AM31" s="105">
        <v>288</v>
      </c>
      <c r="AN31" s="105">
        <v>497</v>
      </c>
      <c r="AO31" s="105">
        <v>531</v>
      </c>
      <c r="AP31" s="105">
        <v>499</v>
      </c>
      <c r="AQ31" s="105">
        <v>922</v>
      </c>
    </row>
    <row r="33" ht="12.75">
      <c r="B33" s="79" t="s">
        <v>76</v>
      </c>
    </row>
    <row r="34" ht="12.75">
      <c r="B34" s="11" t="s">
        <v>2</v>
      </c>
    </row>
    <row r="35" spans="2:7" ht="12.75">
      <c r="B35" s="11" t="s">
        <v>77</v>
      </c>
      <c r="C35" s="106">
        <v>679</v>
      </c>
      <c r="D35" s="107">
        <v>688</v>
      </c>
      <c r="E35" s="107"/>
      <c r="F35" s="107"/>
      <c r="G35" s="107">
        <v>475</v>
      </c>
    </row>
    <row r="36" spans="2:7" ht="12.75">
      <c r="B36" s="11" t="s">
        <v>78</v>
      </c>
      <c r="C36" s="106">
        <v>19</v>
      </c>
      <c r="D36" s="107">
        <v>582</v>
      </c>
      <c r="E36" s="107"/>
      <c r="F36" s="107"/>
      <c r="G36" s="107">
        <v>-1</v>
      </c>
    </row>
    <row r="37" spans="2:7" ht="12.75">
      <c r="B37" s="11" t="s">
        <v>79</v>
      </c>
      <c r="C37" s="106">
        <v>3</v>
      </c>
      <c r="D37" s="107">
        <v>22</v>
      </c>
      <c r="E37" s="107"/>
      <c r="F37" s="107"/>
      <c r="G37" s="107">
        <v>0</v>
      </c>
    </row>
    <row r="38" spans="2:7" ht="12.75">
      <c r="B38" s="11" t="s">
        <v>80</v>
      </c>
      <c r="C38" s="106">
        <v>-13</v>
      </c>
      <c r="D38" s="107">
        <v>-86</v>
      </c>
      <c r="E38" s="107"/>
      <c r="F38" s="107"/>
      <c r="G38" s="107">
        <v>12</v>
      </c>
    </row>
    <row r="39" spans="2:7" ht="12.75">
      <c r="B39" s="11" t="s">
        <v>81</v>
      </c>
      <c r="C39" s="106">
        <v>-146</v>
      </c>
      <c r="D39" s="107">
        <v>253</v>
      </c>
      <c r="E39" s="107"/>
      <c r="F39" s="107"/>
      <c r="G39" s="107">
        <v>-114</v>
      </c>
    </row>
    <row r="40" spans="2:7" ht="12.75">
      <c r="B40" s="11" t="s">
        <v>82</v>
      </c>
      <c r="C40" s="106">
        <v>-3</v>
      </c>
      <c r="D40" s="107">
        <v>36</v>
      </c>
      <c r="E40" s="107"/>
      <c r="F40" s="107"/>
      <c r="G40" s="107">
        <v>-5</v>
      </c>
    </row>
    <row r="41" spans="2:7" ht="12.75">
      <c r="B41" s="11" t="s">
        <v>83</v>
      </c>
      <c r="C41" s="106">
        <v>9</v>
      </c>
      <c r="D41" s="107">
        <v>4</v>
      </c>
      <c r="E41" s="107"/>
      <c r="F41" s="107"/>
      <c r="G41" s="107">
        <v>5</v>
      </c>
    </row>
    <row r="42" spans="2:7" ht="12.75">
      <c r="B42" s="11" t="s">
        <v>86</v>
      </c>
      <c r="C42" s="84" t="s">
        <v>15</v>
      </c>
      <c r="D42" s="84" t="s">
        <v>15</v>
      </c>
      <c r="G42" s="84" t="s">
        <v>15</v>
      </c>
    </row>
    <row r="43" spans="2:7" ht="12.75">
      <c r="B43" s="80" t="s">
        <v>87</v>
      </c>
      <c r="C43" s="95">
        <v>548</v>
      </c>
      <c r="D43" s="108">
        <v>1499</v>
      </c>
      <c r="E43" s="95"/>
      <c r="F43" s="95"/>
      <c r="G43" s="95">
        <v>372</v>
      </c>
    </row>
    <row r="46" ht="12.75">
      <c r="B46" s="5" t="s">
        <v>93</v>
      </c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R48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D1" sqref="D1"/>
    </sheetView>
  </sheetViews>
  <sheetFormatPr defaultColWidth="9.140625" defaultRowHeight="12.75"/>
  <cols>
    <col min="1" max="1" width="0" style="3" hidden="1" customWidth="1"/>
    <col min="2" max="2" width="52.421875" style="5" bestFit="1" customWidth="1"/>
    <col min="3" max="13" width="9.140625" style="5" customWidth="1"/>
    <col min="14" max="18" width="9.140625" style="84" customWidth="1"/>
    <col min="19" max="43" width="9.140625" style="2" customWidth="1"/>
    <col min="44" max="16384" width="9.140625" style="3" customWidth="1"/>
  </cols>
  <sheetData>
    <row r="1" spans="2:13" ht="23.25">
      <c r="B1" s="1" t="s">
        <v>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43" ht="23.25" customHeight="1">
      <c r="B2" s="4" t="s">
        <v>45</v>
      </c>
      <c r="C2" s="40" t="s">
        <v>31</v>
      </c>
      <c r="D2" s="234" t="s">
        <v>3</v>
      </c>
      <c r="E2" s="234"/>
      <c r="F2" s="234"/>
      <c r="G2" s="234"/>
      <c r="H2" s="234" t="s">
        <v>4</v>
      </c>
      <c r="I2" s="234"/>
      <c r="J2" s="234"/>
      <c r="K2" s="234"/>
      <c r="L2" s="234" t="s">
        <v>5</v>
      </c>
      <c r="M2" s="234"/>
      <c r="N2" s="234"/>
      <c r="O2" s="234"/>
      <c r="P2" s="234" t="s">
        <v>32</v>
      </c>
      <c r="Q2" s="234"/>
      <c r="R2" s="234"/>
      <c r="S2" s="234"/>
      <c r="T2" s="234" t="s">
        <v>33</v>
      </c>
      <c r="U2" s="234"/>
      <c r="V2" s="234"/>
      <c r="W2" s="234"/>
      <c r="X2" s="234" t="s">
        <v>34</v>
      </c>
      <c r="Y2" s="234"/>
      <c r="Z2" s="234"/>
      <c r="AA2" s="234"/>
      <c r="AB2" s="234" t="s">
        <v>35</v>
      </c>
      <c r="AC2" s="234"/>
      <c r="AD2" s="234"/>
      <c r="AE2" s="234"/>
      <c r="AF2" s="234" t="s">
        <v>36</v>
      </c>
      <c r="AG2" s="234"/>
      <c r="AH2" s="234"/>
      <c r="AI2" s="234"/>
      <c r="AJ2" s="234" t="s">
        <v>37</v>
      </c>
      <c r="AK2" s="234"/>
      <c r="AL2" s="234"/>
      <c r="AM2" s="234"/>
      <c r="AN2" s="234" t="s">
        <v>6</v>
      </c>
      <c r="AO2" s="234"/>
      <c r="AP2" s="234"/>
      <c r="AQ2" s="234"/>
    </row>
    <row r="3" spans="2:43" s="9" customFormat="1" ht="12.75">
      <c r="B3" s="6" t="s">
        <v>2</v>
      </c>
      <c r="C3" s="7" t="s">
        <v>46</v>
      </c>
      <c r="D3" s="7" t="s">
        <v>47</v>
      </c>
      <c r="E3" s="7" t="s">
        <v>48</v>
      </c>
      <c r="F3" s="7" t="s">
        <v>49</v>
      </c>
      <c r="G3" s="7" t="s">
        <v>46</v>
      </c>
      <c r="H3" s="7" t="s">
        <v>47</v>
      </c>
      <c r="I3" s="7" t="s">
        <v>48</v>
      </c>
      <c r="J3" s="7" t="s">
        <v>49</v>
      </c>
      <c r="K3" s="7" t="s">
        <v>46</v>
      </c>
      <c r="L3" s="7" t="s">
        <v>47</v>
      </c>
      <c r="M3" s="7" t="s">
        <v>48</v>
      </c>
      <c r="N3" s="9" t="s">
        <v>49</v>
      </c>
      <c r="O3" s="9" t="s">
        <v>46</v>
      </c>
      <c r="P3" s="9" t="s">
        <v>47</v>
      </c>
      <c r="Q3" s="9" t="s">
        <v>48</v>
      </c>
      <c r="R3" s="9" t="s">
        <v>49</v>
      </c>
      <c r="S3" s="9" t="s">
        <v>46</v>
      </c>
      <c r="T3" s="9" t="s">
        <v>47</v>
      </c>
      <c r="U3" s="9" t="s">
        <v>48</v>
      </c>
      <c r="V3" s="9" t="s">
        <v>49</v>
      </c>
      <c r="W3" s="9" t="s">
        <v>46</v>
      </c>
      <c r="X3" s="9" t="s">
        <v>47</v>
      </c>
      <c r="Y3" s="9" t="s">
        <v>48</v>
      </c>
      <c r="Z3" s="9" t="s">
        <v>49</v>
      </c>
      <c r="AA3" s="9" t="s">
        <v>46</v>
      </c>
      <c r="AB3" s="9" t="s">
        <v>47</v>
      </c>
      <c r="AC3" s="9" t="s">
        <v>48</v>
      </c>
      <c r="AD3" s="9" t="s">
        <v>49</v>
      </c>
      <c r="AE3" s="9" t="s">
        <v>46</v>
      </c>
      <c r="AF3" s="9" t="s">
        <v>47</v>
      </c>
      <c r="AG3" s="9" t="s">
        <v>48</v>
      </c>
      <c r="AH3" s="9" t="s">
        <v>49</v>
      </c>
      <c r="AI3" s="9" t="s">
        <v>46</v>
      </c>
      <c r="AJ3" s="9" t="s">
        <v>47</v>
      </c>
      <c r="AK3" s="9" t="s">
        <v>48</v>
      </c>
      <c r="AL3" s="9" t="s">
        <v>49</v>
      </c>
      <c r="AM3" s="9" t="s">
        <v>46</v>
      </c>
      <c r="AN3" s="9" t="s">
        <v>47</v>
      </c>
      <c r="AO3" s="9" t="s">
        <v>48</v>
      </c>
      <c r="AP3" s="9" t="s">
        <v>49</v>
      </c>
      <c r="AQ3" s="9" t="s">
        <v>46</v>
      </c>
    </row>
    <row r="4" spans="2:13" s="112" customFormat="1" ht="12.75">
      <c r="B4" s="109" t="s">
        <v>51</v>
      </c>
      <c r="C4" s="110">
        <v>726</v>
      </c>
      <c r="D4" s="111">
        <v>5873</v>
      </c>
      <c r="E4" s="111">
        <v>4692</v>
      </c>
      <c r="F4" s="111">
        <v>2949</v>
      </c>
      <c r="G4" s="110">
        <v>1145</v>
      </c>
      <c r="H4" s="110"/>
      <c r="I4" s="110"/>
      <c r="J4" s="110"/>
      <c r="K4" s="110"/>
      <c r="L4" s="110"/>
      <c r="M4" s="110"/>
    </row>
    <row r="5" spans="2:13" s="116" customFormat="1" ht="12.75">
      <c r="B5" s="113" t="s">
        <v>52</v>
      </c>
      <c r="C5" s="114">
        <v>548</v>
      </c>
      <c r="D5" s="115">
        <v>2488</v>
      </c>
      <c r="E5" s="115">
        <v>989</v>
      </c>
      <c r="F5" s="114">
        <v>660</v>
      </c>
      <c r="G5" s="114">
        <v>372</v>
      </c>
      <c r="H5" s="114"/>
      <c r="I5" s="114"/>
      <c r="J5" s="114"/>
      <c r="K5" s="114"/>
      <c r="L5" s="114"/>
      <c r="M5" s="114"/>
    </row>
    <row r="6" spans="2:13" s="116" customFormat="1" ht="12.75">
      <c r="B6" s="113" t="s">
        <v>53</v>
      </c>
      <c r="C6" s="114">
        <v>-281</v>
      </c>
      <c r="D6" s="115">
        <v>-453</v>
      </c>
      <c r="E6" s="115">
        <v>-109</v>
      </c>
      <c r="F6" s="114">
        <v>-72</v>
      </c>
      <c r="G6" s="114">
        <v>-29</v>
      </c>
      <c r="H6" s="114"/>
      <c r="I6" s="114"/>
      <c r="J6" s="114"/>
      <c r="K6" s="114"/>
      <c r="L6" s="114"/>
      <c r="M6" s="114"/>
    </row>
    <row r="7" spans="2:43" ht="12.75">
      <c r="B7" s="69" t="s">
        <v>88</v>
      </c>
      <c r="C7" s="87"/>
      <c r="D7" s="87"/>
      <c r="E7" s="87"/>
      <c r="F7" s="87"/>
      <c r="G7" s="87"/>
      <c r="H7" s="87">
        <v>3932</v>
      </c>
      <c r="I7" s="87">
        <v>2747</v>
      </c>
      <c r="J7" s="87">
        <v>1698</v>
      </c>
      <c r="K7" s="87">
        <v>929</v>
      </c>
      <c r="L7" s="87">
        <v>2406</v>
      </c>
      <c r="M7" s="87">
        <v>1760</v>
      </c>
      <c r="N7" s="87">
        <v>1254</v>
      </c>
      <c r="O7" s="87">
        <v>725</v>
      </c>
      <c r="P7" s="87">
        <v>2674</v>
      </c>
      <c r="Q7" s="87">
        <v>2005</v>
      </c>
      <c r="R7" s="87">
        <v>1429</v>
      </c>
      <c r="S7" s="76">
        <v>984</v>
      </c>
      <c r="T7" s="76">
        <v>3219</v>
      </c>
      <c r="U7" s="76">
        <v>2449</v>
      </c>
      <c r="V7" s="76">
        <v>1609</v>
      </c>
      <c r="W7" s="76">
        <v>1050</v>
      </c>
      <c r="X7" s="76">
        <v>3650</v>
      </c>
      <c r="Y7" s="76">
        <v>2754</v>
      </c>
      <c r="Z7" s="76">
        <v>1732</v>
      </c>
      <c r="AA7" s="76">
        <v>895</v>
      </c>
      <c r="AB7" s="76">
        <v>3781</v>
      </c>
      <c r="AC7" s="76">
        <v>2850</v>
      </c>
      <c r="AD7" s="76">
        <v>1836</v>
      </c>
      <c r="AE7" s="76">
        <v>996</v>
      </c>
      <c r="AF7" s="76">
        <v>3622</v>
      </c>
      <c r="AG7" s="76">
        <v>2930</v>
      </c>
      <c r="AH7" s="76">
        <v>1918</v>
      </c>
      <c r="AI7" s="76">
        <v>1021</v>
      </c>
      <c r="AJ7" s="76">
        <v>3248</v>
      </c>
      <c r="AK7" s="76">
        <v>2391</v>
      </c>
      <c r="AL7" s="76">
        <v>1614</v>
      </c>
      <c r="AM7" s="76">
        <v>853</v>
      </c>
      <c r="AN7" s="65">
        <v>2656</v>
      </c>
      <c r="AO7" s="76">
        <v>2130</v>
      </c>
      <c r="AP7" s="76">
        <v>1480</v>
      </c>
      <c r="AQ7" s="76">
        <v>842</v>
      </c>
    </row>
    <row r="8" spans="2:43" ht="12.75">
      <c r="B8" s="69" t="s">
        <v>89</v>
      </c>
      <c r="H8">
        <v>-237</v>
      </c>
      <c r="I8">
        <v>-157</v>
      </c>
      <c r="J8">
        <v>-111</v>
      </c>
      <c r="K8">
        <v>-83</v>
      </c>
      <c r="L8">
        <v>-22</v>
      </c>
      <c r="M8">
        <v>-111</v>
      </c>
      <c r="N8" s="87">
        <v>-166</v>
      </c>
      <c r="O8" s="87">
        <v>-91</v>
      </c>
      <c r="P8" s="87">
        <v>108</v>
      </c>
      <c r="Q8" s="87">
        <v>-46</v>
      </c>
      <c r="R8" s="87">
        <v>-3</v>
      </c>
      <c r="S8" s="76">
        <v>74</v>
      </c>
      <c r="T8" s="76">
        <v>-450</v>
      </c>
      <c r="U8" s="76">
        <v>-296</v>
      </c>
      <c r="V8" s="76">
        <v>-244</v>
      </c>
      <c r="W8" s="76">
        <v>-161</v>
      </c>
      <c r="X8" s="76">
        <v>-576</v>
      </c>
      <c r="Y8" s="76">
        <v>-310</v>
      </c>
      <c r="Z8" s="76">
        <v>-227</v>
      </c>
      <c r="AA8" s="76">
        <v>-149</v>
      </c>
      <c r="AB8" s="76">
        <v>-371</v>
      </c>
      <c r="AC8" s="76">
        <v>-254</v>
      </c>
      <c r="AD8" s="76">
        <v>-237</v>
      </c>
      <c r="AE8" s="76">
        <v>-183</v>
      </c>
      <c r="AF8" s="76">
        <v>-84</v>
      </c>
      <c r="AG8" s="76">
        <v>-74</v>
      </c>
      <c r="AH8" s="76">
        <v>66</v>
      </c>
      <c r="AI8" s="76">
        <v>170</v>
      </c>
      <c r="AJ8" s="76">
        <v>-369</v>
      </c>
      <c r="AK8" s="76">
        <v>-444</v>
      </c>
      <c r="AL8" s="76">
        <v>-315</v>
      </c>
      <c r="AM8" s="76">
        <v>-162</v>
      </c>
      <c r="AN8" s="65">
        <v>-425</v>
      </c>
      <c r="AO8" s="76">
        <v>-470</v>
      </c>
      <c r="AP8" s="76">
        <v>-277</v>
      </c>
      <c r="AQ8" s="76">
        <v>-184</v>
      </c>
    </row>
    <row r="9" spans="2:43" ht="12.75">
      <c r="B9" s="69" t="s">
        <v>54</v>
      </c>
      <c r="C9">
        <v>-1332</v>
      </c>
      <c r="D9">
        <v>-1079</v>
      </c>
      <c r="E9">
        <v>-435</v>
      </c>
      <c r="F9">
        <v>-299</v>
      </c>
      <c r="G9">
        <v>-734</v>
      </c>
      <c r="H9">
        <v>197</v>
      </c>
      <c r="I9">
        <v>148</v>
      </c>
      <c r="J9">
        <v>79</v>
      </c>
      <c r="K9">
        <v>-481</v>
      </c>
      <c r="L9">
        <v>-53</v>
      </c>
      <c r="M9">
        <v>-570</v>
      </c>
      <c r="N9" s="87">
        <v>-696</v>
      </c>
      <c r="O9" s="87">
        <v>-790</v>
      </c>
      <c r="P9" s="87">
        <v>-463</v>
      </c>
      <c r="Q9" s="87">
        <v>-700</v>
      </c>
      <c r="R9" s="87">
        <v>-335</v>
      </c>
      <c r="S9" s="76">
        <v>-334</v>
      </c>
      <c r="T9" s="76">
        <v>-267</v>
      </c>
      <c r="U9" s="76">
        <v>82</v>
      </c>
      <c r="V9" s="76">
        <v>-223</v>
      </c>
      <c r="W9" s="76">
        <v>-83</v>
      </c>
      <c r="X9" s="76">
        <v>242</v>
      </c>
      <c r="Y9" s="76">
        <v>174</v>
      </c>
      <c r="Z9" s="76">
        <v>-27</v>
      </c>
      <c r="AA9" s="76">
        <v>-485</v>
      </c>
      <c r="AB9" s="76">
        <v>332</v>
      </c>
      <c r="AC9" s="76">
        <v>-216</v>
      </c>
      <c r="AD9" s="76">
        <v>-236</v>
      </c>
      <c r="AE9" s="76">
        <v>-404</v>
      </c>
      <c r="AF9" s="76">
        <v>120</v>
      </c>
      <c r="AG9" s="76">
        <v>-102</v>
      </c>
      <c r="AH9" s="76">
        <v>-186</v>
      </c>
      <c r="AI9" s="76">
        <v>-214</v>
      </c>
      <c r="AJ9" s="76">
        <v>236</v>
      </c>
      <c r="AK9" s="76">
        <v>269</v>
      </c>
      <c r="AL9" s="76">
        <v>102</v>
      </c>
      <c r="AM9" s="76">
        <v>-26</v>
      </c>
      <c r="AN9" s="65">
        <v>-452</v>
      </c>
      <c r="AO9" s="76">
        <v>-388</v>
      </c>
      <c r="AP9" s="76">
        <v>-149</v>
      </c>
      <c r="AQ9" s="76">
        <v>-164</v>
      </c>
    </row>
    <row r="10" spans="2:43" s="119" customFormat="1" ht="24" customHeight="1">
      <c r="B10" s="94" t="s">
        <v>55</v>
      </c>
      <c r="C10" s="117">
        <v>-339</v>
      </c>
      <c r="D10" s="117">
        <v>6829</v>
      </c>
      <c r="E10" s="117">
        <v>5137</v>
      </c>
      <c r="F10" s="117">
        <v>3238</v>
      </c>
      <c r="G10" s="117">
        <v>754</v>
      </c>
      <c r="H10" s="117">
        <v>3892</v>
      </c>
      <c r="I10" s="117">
        <v>2738</v>
      </c>
      <c r="J10" s="117">
        <v>1666</v>
      </c>
      <c r="K10" s="117">
        <v>365</v>
      </c>
      <c r="L10" s="117">
        <v>2331</v>
      </c>
      <c r="M10" s="117">
        <v>1079</v>
      </c>
      <c r="N10" s="95">
        <v>392</v>
      </c>
      <c r="O10" s="95">
        <v>-156</v>
      </c>
      <c r="P10" s="95">
        <v>2319</v>
      </c>
      <c r="Q10" s="95">
        <v>1259</v>
      </c>
      <c r="R10" s="95">
        <v>1091</v>
      </c>
      <c r="S10" s="118">
        <v>724</v>
      </c>
      <c r="T10" s="118">
        <v>2502</v>
      </c>
      <c r="U10" s="118">
        <v>2235</v>
      </c>
      <c r="V10" s="118">
        <v>1142</v>
      </c>
      <c r="W10" s="118">
        <v>806</v>
      </c>
      <c r="X10" s="118">
        <v>3316</v>
      </c>
      <c r="Y10" s="118">
        <v>2618</v>
      </c>
      <c r="Z10" s="118">
        <v>1478</v>
      </c>
      <c r="AA10" s="118">
        <v>261</v>
      </c>
      <c r="AB10" s="118">
        <v>3742</v>
      </c>
      <c r="AC10" s="118">
        <v>2380</v>
      </c>
      <c r="AD10" s="118">
        <v>1363</v>
      </c>
      <c r="AE10" s="118">
        <v>409</v>
      </c>
      <c r="AF10" s="118">
        <v>3658</v>
      </c>
      <c r="AG10" s="118">
        <v>2754</v>
      </c>
      <c r="AH10" s="118">
        <v>1798</v>
      </c>
      <c r="AI10" s="118">
        <v>977</v>
      </c>
      <c r="AJ10" s="118">
        <v>3115</v>
      </c>
      <c r="AK10" s="118">
        <v>2216</v>
      </c>
      <c r="AL10" s="118">
        <v>1401</v>
      </c>
      <c r="AM10" s="118">
        <v>665</v>
      </c>
      <c r="AN10" s="117">
        <v>1779</v>
      </c>
      <c r="AO10" s="118">
        <v>1272</v>
      </c>
      <c r="AP10" s="118">
        <v>1054</v>
      </c>
      <c r="AQ10" s="118">
        <v>494</v>
      </c>
    </row>
    <row r="11" spans="2:43" ht="12.75">
      <c r="B11" s="69" t="s">
        <v>56</v>
      </c>
      <c r="C11" s="87">
        <v>-768</v>
      </c>
      <c r="D11" s="87">
        <v>-3330</v>
      </c>
      <c r="E11" s="87">
        <v>-2340</v>
      </c>
      <c r="F11" s="87">
        <v>-1371</v>
      </c>
      <c r="G11" s="87">
        <v>-556</v>
      </c>
      <c r="H11" s="87">
        <v>-1526</v>
      </c>
      <c r="I11" s="87">
        <v>-1054</v>
      </c>
      <c r="J11">
        <v>-651</v>
      </c>
      <c r="K11">
        <v>-200</v>
      </c>
      <c r="L11">
        <v>-1250</v>
      </c>
      <c r="M11">
        <v>-941</v>
      </c>
      <c r="N11" s="87">
        <v>-674</v>
      </c>
      <c r="O11" s="87">
        <v>-282</v>
      </c>
      <c r="P11" s="87">
        <v>-2868</v>
      </c>
      <c r="Q11" s="87">
        <v>-2291</v>
      </c>
      <c r="R11" s="87">
        <v>-1662</v>
      </c>
      <c r="S11" s="76">
        <v>-818</v>
      </c>
      <c r="T11" s="76">
        <v>-5120</v>
      </c>
      <c r="U11" s="76">
        <v>-4093</v>
      </c>
      <c r="V11" s="76">
        <v>-2649</v>
      </c>
      <c r="W11" s="76">
        <v>-1122</v>
      </c>
      <c r="X11" s="76">
        <v>-4196</v>
      </c>
      <c r="Y11" s="76">
        <v>-2739</v>
      </c>
      <c r="Z11" s="76">
        <v>-1425</v>
      </c>
      <c r="AA11" s="76">
        <v>-533</v>
      </c>
      <c r="AB11" s="76">
        <v>-1607</v>
      </c>
      <c r="AC11" s="76">
        <v>-899</v>
      </c>
      <c r="AD11" s="76">
        <v>-577</v>
      </c>
      <c r="AE11" s="76">
        <v>-254</v>
      </c>
      <c r="AF11" s="76">
        <v>-1672</v>
      </c>
      <c r="AG11" s="76">
        <v>-1158</v>
      </c>
      <c r="AH11" s="76">
        <v>-742</v>
      </c>
      <c r="AI11" s="76">
        <v>-246</v>
      </c>
      <c r="AJ11" s="76">
        <v>-1382</v>
      </c>
      <c r="AK11" s="76">
        <v>-902</v>
      </c>
      <c r="AL11" s="76">
        <v>-581</v>
      </c>
      <c r="AM11" s="76">
        <v>-280</v>
      </c>
      <c r="AN11" s="76">
        <v>-1334</v>
      </c>
      <c r="AO11" s="76">
        <v>-974</v>
      </c>
      <c r="AP11" s="76">
        <v>-680</v>
      </c>
      <c r="AQ11" s="76">
        <v>-226</v>
      </c>
    </row>
    <row r="12" spans="2:43" s="120" customFormat="1" ht="12.75">
      <c r="B12" s="98" t="s">
        <v>90</v>
      </c>
      <c r="C12">
        <v>-17</v>
      </c>
      <c r="D12" s="120">
        <v>-15</v>
      </c>
      <c r="E12" s="120">
        <v>-15</v>
      </c>
      <c r="F12" s="120">
        <v>-15</v>
      </c>
      <c r="G12" s="120">
        <v>-8</v>
      </c>
      <c r="H12" s="120">
        <v>-43</v>
      </c>
      <c r="I12" s="120">
        <v>-19</v>
      </c>
      <c r="J12" s="120">
        <v>-19</v>
      </c>
      <c r="K12" s="120">
        <v>-19</v>
      </c>
      <c r="L12" s="120">
        <v>-2</v>
      </c>
      <c r="M12" s="120">
        <v>-2</v>
      </c>
      <c r="N12" s="87">
        <v>-2</v>
      </c>
      <c r="O12" s="87">
        <v>-2</v>
      </c>
      <c r="P12" s="87">
        <v>-58</v>
      </c>
      <c r="Q12" s="87">
        <v>-7</v>
      </c>
      <c r="R12" s="87">
        <v>-2</v>
      </c>
      <c r="S12" s="87">
        <v>-2</v>
      </c>
      <c r="T12" s="87">
        <v>-22</v>
      </c>
      <c r="U12" s="87">
        <v>-16</v>
      </c>
      <c r="V12" s="87">
        <v>-16</v>
      </c>
      <c r="W12" s="87">
        <v>-10</v>
      </c>
      <c r="X12" s="87">
        <v>-65</v>
      </c>
      <c r="Y12" s="87">
        <v>-63</v>
      </c>
      <c r="Z12" s="87">
        <v>-34</v>
      </c>
      <c r="AA12" s="87">
        <v>-22</v>
      </c>
      <c r="AB12" s="87">
        <v>-38</v>
      </c>
      <c r="AC12" s="87">
        <v>0</v>
      </c>
      <c r="AD12" s="87">
        <v>0</v>
      </c>
      <c r="AE12" s="87">
        <v>0</v>
      </c>
      <c r="AF12" s="87">
        <v>-38</v>
      </c>
      <c r="AG12" s="87">
        <v>-2</v>
      </c>
      <c r="AH12" s="87">
        <v>-2</v>
      </c>
      <c r="AI12" s="87">
        <v>0</v>
      </c>
      <c r="AJ12" s="87">
        <v>-2</v>
      </c>
      <c r="AK12" s="87">
        <v>-2</v>
      </c>
      <c r="AL12" s="87">
        <v>-2</v>
      </c>
      <c r="AM12" s="87">
        <v>0</v>
      </c>
      <c r="AN12" s="87">
        <v>-3</v>
      </c>
      <c r="AO12" s="87">
        <v>-3</v>
      </c>
      <c r="AP12" s="87">
        <v>-3</v>
      </c>
      <c r="AQ12" s="87">
        <v>0</v>
      </c>
    </row>
    <row r="13" spans="2:43" s="121" customFormat="1" ht="12.75">
      <c r="B13" s="69" t="s">
        <v>58</v>
      </c>
      <c r="C13" t="s">
        <v>15</v>
      </c>
      <c r="D13">
        <v>10</v>
      </c>
      <c r="E13">
        <v>10</v>
      </c>
      <c r="F13">
        <v>10</v>
      </c>
      <c r="G13">
        <v>0</v>
      </c>
      <c r="H13">
        <v>30</v>
      </c>
      <c r="I13">
        <v>30</v>
      </c>
      <c r="J13">
        <v>30</v>
      </c>
      <c r="K13">
        <v>30</v>
      </c>
      <c r="L13">
        <v>24</v>
      </c>
      <c r="M13">
        <v>24</v>
      </c>
      <c r="N13" s="87">
        <v>24</v>
      </c>
      <c r="O13" s="87">
        <v>0</v>
      </c>
      <c r="P13" s="87">
        <v>955</v>
      </c>
      <c r="Q13" s="87">
        <v>955</v>
      </c>
      <c r="R13" s="87">
        <v>948</v>
      </c>
      <c r="S13" s="76">
        <v>13</v>
      </c>
      <c r="T13" s="76">
        <v>5</v>
      </c>
      <c r="U13" s="76">
        <v>5</v>
      </c>
      <c r="V13" s="76">
        <v>5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  <c r="AE13" s="76">
        <v>0</v>
      </c>
      <c r="AF13" s="76">
        <v>0</v>
      </c>
      <c r="AG13" s="76">
        <v>0</v>
      </c>
      <c r="AH13" s="76">
        <v>0</v>
      </c>
      <c r="AI13" s="76">
        <v>0</v>
      </c>
      <c r="AJ13" s="76">
        <v>0</v>
      </c>
      <c r="AK13" s="76">
        <v>0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>
        <v>0</v>
      </c>
    </row>
    <row r="14" spans="2:43" s="121" customFormat="1" ht="12.75">
      <c r="B14" s="70" t="s">
        <v>59</v>
      </c>
      <c r="C14" t="s">
        <v>15</v>
      </c>
      <c r="D14">
        <v>0</v>
      </c>
      <c r="E14">
        <v>0</v>
      </c>
      <c r="F14">
        <v>0</v>
      </c>
      <c r="G14">
        <v>0</v>
      </c>
      <c r="H14">
        <v>29</v>
      </c>
      <c r="I14" t="s">
        <v>15</v>
      </c>
      <c r="J14" t="s">
        <v>15</v>
      </c>
      <c r="K14" t="s">
        <v>15</v>
      </c>
      <c r="L14" t="s">
        <v>15</v>
      </c>
      <c r="M14" t="s">
        <v>15</v>
      </c>
      <c r="N14" s="87" t="s">
        <v>15</v>
      </c>
      <c r="O14" s="87">
        <v>0</v>
      </c>
      <c r="P14" s="87">
        <v>7708</v>
      </c>
      <c r="Q14" s="87">
        <v>7658</v>
      </c>
      <c r="R14" s="87">
        <v>0</v>
      </c>
      <c r="S14" s="76">
        <v>0</v>
      </c>
      <c r="T14" s="76">
        <v>-1</v>
      </c>
      <c r="U14" s="76" t="s">
        <v>15</v>
      </c>
      <c r="V14" s="76" t="s">
        <v>15</v>
      </c>
      <c r="W14" s="76">
        <v>0</v>
      </c>
      <c r="X14" s="76">
        <v>15</v>
      </c>
      <c r="Y14" s="76">
        <v>15</v>
      </c>
      <c r="Z14" s="76">
        <v>15</v>
      </c>
      <c r="AA14" s="76">
        <v>15</v>
      </c>
      <c r="AB14" s="76">
        <v>0</v>
      </c>
      <c r="AC14" s="76">
        <v>0</v>
      </c>
      <c r="AD14" s="76">
        <v>0</v>
      </c>
      <c r="AE14" s="76">
        <v>0</v>
      </c>
      <c r="AF14" s="76">
        <v>941</v>
      </c>
      <c r="AG14" s="76">
        <v>943</v>
      </c>
      <c r="AH14" s="76">
        <v>0</v>
      </c>
      <c r="AI14" s="76">
        <v>0</v>
      </c>
      <c r="AJ14" s="76">
        <v>0</v>
      </c>
      <c r="AK14" s="76">
        <v>0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</row>
    <row r="15" spans="2:43" s="121" customFormat="1" ht="12.75">
      <c r="B15" s="69" t="s">
        <v>60</v>
      </c>
      <c r="C15" t="s">
        <v>15</v>
      </c>
      <c r="D15" s="87">
        <v>-6128</v>
      </c>
      <c r="E15" s="87">
        <v>-6128</v>
      </c>
      <c r="F15" s="87">
        <v>-6128</v>
      </c>
      <c r="G15" s="87">
        <v>-6026</v>
      </c>
      <c r="H15" t="s">
        <v>15</v>
      </c>
      <c r="I15" t="s">
        <v>15</v>
      </c>
      <c r="J15" t="s">
        <v>15</v>
      </c>
      <c r="K15" t="s">
        <v>15</v>
      </c>
      <c r="L15" t="s">
        <v>15</v>
      </c>
      <c r="M15" t="s">
        <v>15</v>
      </c>
      <c r="N15" s="87"/>
      <c r="O15" s="87">
        <v>0</v>
      </c>
      <c r="P15" s="87">
        <v>-3774</v>
      </c>
      <c r="Q15" s="87">
        <v>-3774</v>
      </c>
      <c r="R15" s="87">
        <v>-3779</v>
      </c>
      <c r="S15" s="76">
        <v>-45</v>
      </c>
      <c r="T15" s="76">
        <v>-36</v>
      </c>
      <c r="U15" s="76">
        <v>-36</v>
      </c>
      <c r="V15" s="76">
        <v>-36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-6</v>
      </c>
      <c r="AC15" s="76">
        <v>-6</v>
      </c>
      <c r="AD15" s="76">
        <v>-6</v>
      </c>
      <c r="AE15" s="76">
        <v>0</v>
      </c>
      <c r="AF15" s="76">
        <v>0</v>
      </c>
      <c r="AG15" s="76">
        <v>0</v>
      </c>
      <c r="AH15" s="76">
        <v>0</v>
      </c>
      <c r="AI15" s="76">
        <v>0</v>
      </c>
      <c r="AJ15" s="76">
        <v>0</v>
      </c>
      <c r="AK15" s="76">
        <v>0</v>
      </c>
      <c r="AL15" s="76">
        <v>0</v>
      </c>
      <c r="AM15" s="76">
        <v>0</v>
      </c>
      <c r="AN15" s="76">
        <v>9</v>
      </c>
      <c r="AO15" s="76">
        <v>9</v>
      </c>
      <c r="AP15" s="76">
        <v>0</v>
      </c>
      <c r="AQ15" s="76">
        <v>0</v>
      </c>
    </row>
    <row r="16" spans="2:43" s="121" customFormat="1" ht="12.75">
      <c r="B16" s="69" t="s">
        <v>61</v>
      </c>
      <c r="C16">
        <v>10</v>
      </c>
      <c r="D16">
        <v>12</v>
      </c>
      <c r="E16">
        <v>12</v>
      </c>
      <c r="F16">
        <v>12</v>
      </c>
      <c r="G16">
        <v>0</v>
      </c>
      <c r="H16">
        <v>10</v>
      </c>
      <c r="I16">
        <v>10</v>
      </c>
      <c r="J16">
        <v>10</v>
      </c>
      <c r="K16" t="s">
        <v>15</v>
      </c>
      <c r="L16">
        <v>4</v>
      </c>
      <c r="M16">
        <v>4</v>
      </c>
      <c r="N16" s="76">
        <v>4</v>
      </c>
      <c r="O16" s="76" t="s">
        <v>15</v>
      </c>
      <c r="P16" s="76" t="s">
        <v>15</v>
      </c>
      <c r="Q16" s="76" t="s">
        <v>15</v>
      </c>
      <c r="R16" s="76" t="s">
        <v>15</v>
      </c>
      <c r="S16" s="76" t="s">
        <v>15</v>
      </c>
      <c r="T16" s="76" t="s">
        <v>15</v>
      </c>
      <c r="U16" s="76" t="s">
        <v>15</v>
      </c>
      <c r="V16" s="76" t="s">
        <v>15</v>
      </c>
      <c r="W16" s="76" t="s">
        <v>15</v>
      </c>
      <c r="X16" s="76" t="s">
        <v>15</v>
      </c>
      <c r="Y16" s="76" t="s">
        <v>15</v>
      </c>
      <c r="Z16" s="76" t="s">
        <v>15</v>
      </c>
      <c r="AA16" s="76" t="s">
        <v>15</v>
      </c>
      <c r="AB16" s="76" t="s">
        <v>15</v>
      </c>
      <c r="AC16" s="76" t="s">
        <v>15</v>
      </c>
      <c r="AD16" s="76" t="s">
        <v>15</v>
      </c>
      <c r="AE16" s="76" t="s">
        <v>15</v>
      </c>
      <c r="AF16" s="76" t="s">
        <v>15</v>
      </c>
      <c r="AG16" s="76" t="s">
        <v>15</v>
      </c>
      <c r="AH16" s="76" t="s">
        <v>15</v>
      </c>
      <c r="AI16" s="76" t="s">
        <v>15</v>
      </c>
      <c r="AJ16" s="76" t="s">
        <v>15</v>
      </c>
      <c r="AK16" s="76" t="s">
        <v>15</v>
      </c>
      <c r="AL16" s="76" t="s">
        <v>15</v>
      </c>
      <c r="AM16" s="76" t="s">
        <v>15</v>
      </c>
      <c r="AN16" s="76" t="s">
        <v>15</v>
      </c>
      <c r="AO16" s="76" t="s">
        <v>15</v>
      </c>
      <c r="AP16" s="76" t="s">
        <v>15</v>
      </c>
      <c r="AQ16" s="76" t="s">
        <v>15</v>
      </c>
    </row>
    <row r="17" spans="2:43" s="122" customFormat="1" ht="12.75">
      <c r="B17" s="69" t="s">
        <v>62</v>
      </c>
      <c r="C17" t="s">
        <v>15</v>
      </c>
      <c r="D17">
        <v>32</v>
      </c>
      <c r="E17">
        <v>30</v>
      </c>
      <c r="F17">
        <v>11</v>
      </c>
      <c r="G17">
        <v>0</v>
      </c>
      <c r="H17">
        <v>1</v>
      </c>
      <c r="I17">
        <v>1</v>
      </c>
      <c r="J17" t="s">
        <v>15</v>
      </c>
      <c r="K17" t="s">
        <v>15</v>
      </c>
      <c r="L17" s="122">
        <v>3</v>
      </c>
      <c r="M17" s="122">
        <v>3</v>
      </c>
      <c r="N17" s="123" t="s">
        <v>15</v>
      </c>
      <c r="O17" s="123">
        <v>0</v>
      </c>
      <c r="P17" s="123">
        <v>8</v>
      </c>
      <c r="Q17" s="123">
        <v>8</v>
      </c>
      <c r="R17" s="123">
        <v>7</v>
      </c>
      <c r="S17" s="124">
        <v>7</v>
      </c>
      <c r="T17" s="124">
        <v>2</v>
      </c>
      <c r="U17" s="124">
        <v>2</v>
      </c>
      <c r="V17" s="124">
        <v>1</v>
      </c>
      <c r="W17" s="124">
        <v>0</v>
      </c>
      <c r="X17" s="124">
        <v>2</v>
      </c>
      <c r="Y17" s="124">
        <v>2</v>
      </c>
      <c r="Z17" s="124">
        <v>1</v>
      </c>
      <c r="AA17" s="124">
        <v>0</v>
      </c>
      <c r="AB17" s="124">
        <v>4</v>
      </c>
      <c r="AC17" s="124">
        <v>1</v>
      </c>
      <c r="AD17" s="124">
        <v>0</v>
      </c>
      <c r="AE17" s="124">
        <v>0</v>
      </c>
      <c r="AF17" s="124">
        <v>9</v>
      </c>
      <c r="AG17" s="124">
        <v>3</v>
      </c>
      <c r="AH17" s="124">
        <v>2</v>
      </c>
      <c r="AI17" s="124">
        <v>2</v>
      </c>
      <c r="AJ17" s="124">
        <v>8</v>
      </c>
      <c r="AK17" s="124">
        <v>0</v>
      </c>
      <c r="AL17" s="124">
        <v>0</v>
      </c>
      <c r="AM17" s="124">
        <v>0</v>
      </c>
      <c r="AN17" s="125">
        <v>87</v>
      </c>
      <c r="AO17" s="124">
        <v>86</v>
      </c>
      <c r="AP17" s="124">
        <v>10</v>
      </c>
      <c r="AQ17" s="124">
        <v>9</v>
      </c>
    </row>
    <row r="18" spans="2:43" ht="12.75">
      <c r="B18" s="74" t="s">
        <v>92</v>
      </c>
      <c r="C18" t="s">
        <v>15</v>
      </c>
      <c r="D18" t="s">
        <v>15</v>
      </c>
      <c r="E18" t="s">
        <v>15</v>
      </c>
      <c r="F18" t="s">
        <v>15</v>
      </c>
      <c r="G18" t="s">
        <v>15</v>
      </c>
      <c r="H18" t="s">
        <v>15</v>
      </c>
      <c r="I18" t="s">
        <v>15</v>
      </c>
      <c r="N18" s="87"/>
      <c r="O18" s="87"/>
      <c r="P18" s="87"/>
      <c r="Q18" s="87"/>
      <c r="R18" s="87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65"/>
      <c r="AO18" s="76"/>
      <c r="AP18" s="76"/>
      <c r="AQ18" s="76"/>
    </row>
    <row r="19" spans="2:43" s="119" customFormat="1" ht="24" customHeight="1">
      <c r="B19" s="94" t="s">
        <v>63</v>
      </c>
      <c r="C19" s="117">
        <v>-775</v>
      </c>
      <c r="D19" s="117">
        <v>-9419</v>
      </c>
      <c r="E19" s="117">
        <v>-8431</v>
      </c>
      <c r="F19" s="117">
        <v>-7481</v>
      </c>
      <c r="G19" s="117">
        <v>-6590</v>
      </c>
      <c r="H19" s="117">
        <v>-1499</v>
      </c>
      <c r="I19" s="117">
        <v>-1032</v>
      </c>
      <c r="J19" s="117">
        <v>-630</v>
      </c>
      <c r="K19" s="117">
        <v>-189</v>
      </c>
      <c r="L19" s="117">
        <v>-1221</v>
      </c>
      <c r="M19" s="117">
        <v>-912</v>
      </c>
      <c r="N19" s="95">
        <v>-648</v>
      </c>
      <c r="O19" s="95">
        <v>-284</v>
      </c>
      <c r="P19" s="95">
        <v>1971</v>
      </c>
      <c r="Q19" s="95">
        <v>2549</v>
      </c>
      <c r="R19" s="95">
        <v>-4488</v>
      </c>
      <c r="S19" s="118">
        <v>-845</v>
      </c>
      <c r="T19" s="118">
        <v>-5172</v>
      </c>
      <c r="U19" s="118">
        <v>-4138</v>
      </c>
      <c r="V19" s="118">
        <v>-2695</v>
      </c>
      <c r="W19" s="118">
        <v>-1132</v>
      </c>
      <c r="X19" s="118">
        <v>-4244</v>
      </c>
      <c r="Y19" s="118">
        <v>-2785</v>
      </c>
      <c r="Z19" s="118">
        <v>-1443</v>
      </c>
      <c r="AA19" s="118">
        <v>-540</v>
      </c>
      <c r="AB19" s="118">
        <v>-1647</v>
      </c>
      <c r="AC19" s="118">
        <v>-904</v>
      </c>
      <c r="AD19" s="118">
        <v>-583</v>
      </c>
      <c r="AE19" s="118">
        <v>-254</v>
      </c>
      <c r="AF19" s="118">
        <v>-760</v>
      </c>
      <c r="AG19" s="118">
        <v>-214</v>
      </c>
      <c r="AH19" s="118">
        <v>-742</v>
      </c>
      <c r="AI19" s="118">
        <v>-244</v>
      </c>
      <c r="AJ19" s="118">
        <v>-1376</v>
      </c>
      <c r="AK19" s="118">
        <v>-904</v>
      </c>
      <c r="AL19" s="118">
        <v>-583</v>
      </c>
      <c r="AM19" s="118">
        <v>-280</v>
      </c>
      <c r="AN19" s="117">
        <v>-1241</v>
      </c>
      <c r="AO19" s="118">
        <v>-882</v>
      </c>
      <c r="AP19" s="118">
        <v>-673</v>
      </c>
      <c r="AQ19" s="118">
        <v>-217</v>
      </c>
    </row>
    <row r="20" spans="2:43" s="77" customFormat="1" ht="12.75">
      <c r="B20" s="74" t="s">
        <v>92</v>
      </c>
      <c r="C20"/>
      <c r="D20">
        <v>3</v>
      </c>
      <c r="E20">
        <v>3</v>
      </c>
      <c r="F20" t="s">
        <v>15</v>
      </c>
      <c r="G20" t="s">
        <v>15</v>
      </c>
      <c r="H20" s="75">
        <v>8</v>
      </c>
      <c r="I20" s="75">
        <v>6</v>
      </c>
      <c r="J20" s="75">
        <v>3</v>
      </c>
      <c r="K20" s="75">
        <v>1</v>
      </c>
      <c r="L20" s="75">
        <v>-6</v>
      </c>
      <c r="M20" s="75">
        <v>-4</v>
      </c>
      <c r="N20" s="100">
        <v>0</v>
      </c>
      <c r="O20" s="100">
        <v>1</v>
      </c>
      <c r="P20" s="100">
        <v>0</v>
      </c>
      <c r="Q20" s="100">
        <v>0</v>
      </c>
      <c r="R20" s="100">
        <v>0</v>
      </c>
      <c r="S20" s="126">
        <v>0</v>
      </c>
      <c r="T20" s="126">
        <v>-3</v>
      </c>
      <c r="U20" s="126">
        <v>-3</v>
      </c>
      <c r="V20" s="126" t="s">
        <v>15</v>
      </c>
      <c r="W20" s="126">
        <v>0</v>
      </c>
      <c r="X20" s="126">
        <v>0</v>
      </c>
      <c r="Y20" s="126">
        <v>-1</v>
      </c>
      <c r="Z20" s="126">
        <v>0</v>
      </c>
      <c r="AA20" s="126">
        <v>0</v>
      </c>
      <c r="AB20" s="126">
        <v>2</v>
      </c>
      <c r="AC20" s="126">
        <v>6</v>
      </c>
      <c r="AD20" s="126">
        <v>5</v>
      </c>
      <c r="AE20" s="126">
        <v>0</v>
      </c>
      <c r="AF20" s="126">
        <v>0</v>
      </c>
      <c r="AG20" s="126">
        <v>-12</v>
      </c>
      <c r="AH20" s="126">
        <v>-6</v>
      </c>
      <c r="AI20" s="126">
        <v>-1</v>
      </c>
      <c r="AJ20" s="126">
        <v>-3</v>
      </c>
      <c r="AK20" s="126">
        <v>0</v>
      </c>
      <c r="AL20" s="126">
        <v>0</v>
      </c>
      <c r="AM20" s="126">
        <v>0</v>
      </c>
      <c r="AN20" s="65">
        <v>1</v>
      </c>
      <c r="AO20" s="127">
        <v>0</v>
      </c>
      <c r="AP20" s="127">
        <v>0</v>
      </c>
      <c r="AQ20" s="127">
        <v>0</v>
      </c>
    </row>
    <row r="21" spans="2:43" ht="12.75">
      <c r="B21" s="69" t="s">
        <v>65</v>
      </c>
      <c r="C21" s="87">
        <v>1383</v>
      </c>
      <c r="D21" s="87">
        <v>-1637</v>
      </c>
      <c r="E21">
        <v>628</v>
      </c>
      <c r="F21">
        <v>673</v>
      </c>
      <c r="G21">
        <v>4223</v>
      </c>
      <c r="H21">
        <v>-1014</v>
      </c>
      <c r="I21">
        <v>-984</v>
      </c>
      <c r="J21">
        <v>-904</v>
      </c>
      <c r="K21">
        <v>-574</v>
      </c>
      <c r="L21">
        <v>-602</v>
      </c>
      <c r="M21">
        <v>-574</v>
      </c>
      <c r="N21" s="87">
        <v>-502</v>
      </c>
      <c r="O21" s="87">
        <v>-78</v>
      </c>
      <c r="P21" s="87">
        <v>-421</v>
      </c>
      <c r="Q21" s="87">
        <v>677</v>
      </c>
      <c r="R21" s="87">
        <v>4088</v>
      </c>
      <c r="S21" s="76">
        <v>340</v>
      </c>
      <c r="T21" s="76">
        <v>3863</v>
      </c>
      <c r="U21" s="76">
        <v>2970</v>
      </c>
      <c r="V21" s="76">
        <v>2583</v>
      </c>
      <c r="W21" s="76">
        <v>1194</v>
      </c>
      <c r="X21" s="76">
        <v>1308</v>
      </c>
      <c r="Y21" s="76">
        <v>1300</v>
      </c>
      <c r="Z21" s="76">
        <v>881</v>
      </c>
      <c r="AA21" s="76">
        <v>1191</v>
      </c>
      <c r="AB21" s="76">
        <v>-564</v>
      </c>
      <c r="AC21" s="76">
        <v>-153</v>
      </c>
      <c r="AD21" s="76">
        <v>606</v>
      </c>
      <c r="AE21" s="76">
        <v>12</v>
      </c>
      <c r="AF21" s="76">
        <v>-2687</v>
      </c>
      <c r="AG21" s="76">
        <v>-2160</v>
      </c>
      <c r="AH21" s="76">
        <v>-894</v>
      </c>
      <c r="AI21" s="76">
        <v>-917</v>
      </c>
      <c r="AJ21" s="76">
        <v>-1082</v>
      </c>
      <c r="AK21" s="76">
        <v>-1027</v>
      </c>
      <c r="AL21" s="76">
        <v>-677</v>
      </c>
      <c r="AM21" s="76">
        <v>-594</v>
      </c>
      <c r="AN21" s="65">
        <v>-466</v>
      </c>
      <c r="AO21" s="76">
        <v>-267</v>
      </c>
      <c r="AP21" s="76">
        <v>-296</v>
      </c>
      <c r="AQ21" s="76">
        <v>-157</v>
      </c>
    </row>
    <row r="22" spans="2:43" ht="12.75">
      <c r="B22" s="69" t="s">
        <v>66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  <c r="N22" s="87" t="s">
        <v>15</v>
      </c>
      <c r="O22" s="87">
        <v>0</v>
      </c>
      <c r="P22" s="87">
        <v>0</v>
      </c>
      <c r="Q22" s="87">
        <v>0</v>
      </c>
      <c r="R22" s="87">
        <v>0</v>
      </c>
      <c r="S22" s="76">
        <v>0</v>
      </c>
      <c r="T22" s="76">
        <v>-41</v>
      </c>
      <c r="U22" s="76" t="s">
        <v>15</v>
      </c>
      <c r="V22" s="76" t="s">
        <v>15</v>
      </c>
      <c r="W22" s="76">
        <v>0</v>
      </c>
      <c r="X22" s="76">
        <v>-41</v>
      </c>
      <c r="Y22" s="76">
        <v>-41</v>
      </c>
      <c r="Z22" s="76"/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76">
        <v>0</v>
      </c>
      <c r="AL22" s="76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</row>
    <row r="23" spans="2:43" s="121" customFormat="1" ht="12.75" customHeight="1">
      <c r="B23" s="69" t="s">
        <v>67</v>
      </c>
      <c r="C23"/>
      <c r="D23">
        <v>-890</v>
      </c>
      <c r="E23">
        <v>-890</v>
      </c>
      <c r="F23">
        <v>-890</v>
      </c>
      <c r="G23" t="s">
        <v>15</v>
      </c>
      <c r="H23">
        <v>-890</v>
      </c>
      <c r="I23">
        <v>-890</v>
      </c>
      <c r="J23">
        <v>-890</v>
      </c>
      <c r="K23" t="s">
        <v>15</v>
      </c>
      <c r="L23">
        <v>-889</v>
      </c>
      <c r="M23">
        <v>-889</v>
      </c>
      <c r="N23" s="87">
        <v>-889</v>
      </c>
      <c r="O23" s="87">
        <v>0</v>
      </c>
      <c r="P23" s="87">
        <v>-889</v>
      </c>
      <c r="Q23" s="87">
        <v>-445</v>
      </c>
      <c r="R23" s="87">
        <v>-445</v>
      </c>
      <c r="S23" s="76">
        <v>0</v>
      </c>
      <c r="T23" s="76">
        <v>-890</v>
      </c>
      <c r="U23" s="76">
        <v>-890</v>
      </c>
      <c r="V23" s="76">
        <v>-890</v>
      </c>
      <c r="W23" s="76">
        <v>0</v>
      </c>
      <c r="X23" s="76">
        <v>-891</v>
      </c>
      <c r="Y23" s="76">
        <v>-891</v>
      </c>
      <c r="Z23" s="76">
        <v>-891</v>
      </c>
      <c r="AA23" s="76">
        <v>0</v>
      </c>
      <c r="AB23" s="76">
        <v>-880</v>
      </c>
      <c r="AC23" s="76">
        <v>-880</v>
      </c>
      <c r="AD23" s="76">
        <v>-880</v>
      </c>
      <c r="AE23" s="76">
        <v>0</v>
      </c>
      <c r="AF23" s="76">
        <v>-651</v>
      </c>
      <c r="AG23" s="76">
        <v>-651</v>
      </c>
      <c r="AH23" s="76">
        <v>-651</v>
      </c>
      <c r="AI23" s="76">
        <v>0</v>
      </c>
      <c r="AJ23" s="76">
        <v>-465</v>
      </c>
      <c r="AK23" s="76">
        <v>-465</v>
      </c>
      <c r="AL23" s="76">
        <v>-465</v>
      </c>
      <c r="AM23" s="76">
        <v>0</v>
      </c>
      <c r="AN23" s="65">
        <v>-413</v>
      </c>
      <c r="AO23" s="76">
        <v>-413</v>
      </c>
      <c r="AP23" s="76">
        <v>-413</v>
      </c>
      <c r="AQ23" s="76">
        <v>0</v>
      </c>
    </row>
    <row r="24" spans="2:43" s="121" customFormat="1" ht="12.75" customHeight="1">
      <c r="B24" s="69" t="s">
        <v>68</v>
      </c>
      <c r="C24"/>
      <c r="D24" t="s">
        <v>15</v>
      </c>
      <c r="E24" t="s">
        <v>15</v>
      </c>
      <c r="F24" t="s">
        <v>15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15</v>
      </c>
      <c r="M24" t="s">
        <v>15</v>
      </c>
      <c r="N24" s="87" t="s">
        <v>15</v>
      </c>
      <c r="O24" s="87">
        <v>0</v>
      </c>
      <c r="P24" s="87">
        <v>0</v>
      </c>
      <c r="Q24" s="87">
        <v>0</v>
      </c>
      <c r="R24" s="87">
        <v>0</v>
      </c>
      <c r="S24" s="76">
        <v>0</v>
      </c>
      <c r="T24" s="76">
        <v>0</v>
      </c>
      <c r="U24" s="76" t="s">
        <v>94</v>
      </c>
      <c r="V24" s="76" t="s">
        <v>15</v>
      </c>
      <c r="W24" s="76">
        <v>0</v>
      </c>
      <c r="X24" s="76">
        <v>-1</v>
      </c>
      <c r="Y24" s="76">
        <v>-1</v>
      </c>
      <c r="Z24" s="76">
        <v>0</v>
      </c>
      <c r="AA24" s="76">
        <v>0</v>
      </c>
      <c r="AB24" s="76">
        <v>-165</v>
      </c>
      <c r="AC24" s="76">
        <v>-165</v>
      </c>
      <c r="AD24" s="76">
        <v>-165</v>
      </c>
      <c r="AE24" s="76">
        <v>-103</v>
      </c>
      <c r="AF24" s="76">
        <v>-76</v>
      </c>
      <c r="AG24" s="76">
        <v>-76</v>
      </c>
      <c r="AH24" s="76">
        <v>0</v>
      </c>
      <c r="AI24" s="76">
        <v>0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0</v>
      </c>
    </row>
    <row r="25" spans="2:43" ht="12.75">
      <c r="B25" s="69" t="s">
        <v>69</v>
      </c>
      <c r="C25" s="87"/>
      <c r="D25" s="87">
        <v>3419</v>
      </c>
      <c r="E25" s="87">
        <v>3419</v>
      </c>
      <c r="F25" s="87">
        <v>3419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t="s">
        <v>15</v>
      </c>
      <c r="M25" t="s">
        <v>15</v>
      </c>
      <c r="N25" s="87" t="s">
        <v>15</v>
      </c>
      <c r="O25" s="87">
        <v>0</v>
      </c>
      <c r="P25" s="87">
        <v>0</v>
      </c>
      <c r="Q25" s="87">
        <v>0</v>
      </c>
      <c r="R25" s="87">
        <v>0</v>
      </c>
      <c r="S25" s="76">
        <v>0</v>
      </c>
      <c r="T25" s="76">
        <v>0</v>
      </c>
      <c r="U25" s="76" t="s">
        <v>94</v>
      </c>
      <c r="V25" s="76" t="s">
        <v>15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76">
        <v>0</v>
      </c>
      <c r="AE25" s="76">
        <v>0</v>
      </c>
      <c r="AF25" s="76">
        <v>0</v>
      </c>
      <c r="AG25" s="76">
        <v>0</v>
      </c>
      <c r="AH25" s="76">
        <v>0</v>
      </c>
      <c r="AI25" s="76">
        <v>0</v>
      </c>
      <c r="AJ25" s="76">
        <v>0</v>
      </c>
      <c r="AK25" s="76">
        <v>0</v>
      </c>
      <c r="AL25" s="76">
        <v>0</v>
      </c>
      <c r="AM25" s="76">
        <v>0</v>
      </c>
      <c r="AN25" s="65">
        <v>42</v>
      </c>
      <c r="AO25" s="76">
        <v>42</v>
      </c>
      <c r="AP25" s="76">
        <v>42</v>
      </c>
      <c r="AQ25" s="76">
        <v>42</v>
      </c>
    </row>
    <row r="26" spans="2:43" s="122" customFormat="1" ht="12.75">
      <c r="B26" s="93" t="s">
        <v>70</v>
      </c>
      <c r="C26"/>
      <c r="D26" t="s">
        <v>15</v>
      </c>
      <c r="E26" t="s">
        <v>15</v>
      </c>
      <c r="F26" t="s">
        <v>15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s="122" t="s">
        <v>15</v>
      </c>
      <c r="M26" s="122" t="s">
        <v>15</v>
      </c>
      <c r="N26" s="123" t="s">
        <v>15</v>
      </c>
      <c r="O26" s="123">
        <v>0</v>
      </c>
      <c r="P26" s="123">
        <v>0</v>
      </c>
      <c r="Q26" s="123">
        <v>0</v>
      </c>
      <c r="R26" s="123">
        <v>0</v>
      </c>
      <c r="S26" s="124">
        <v>0</v>
      </c>
      <c r="T26" s="124">
        <v>0</v>
      </c>
      <c r="U26" s="124" t="s">
        <v>94</v>
      </c>
      <c r="V26" s="124" t="s">
        <v>15</v>
      </c>
      <c r="W26" s="124">
        <v>0</v>
      </c>
      <c r="X26" s="124">
        <v>0</v>
      </c>
      <c r="Y26" s="124">
        <v>0</v>
      </c>
      <c r="Z26" s="124">
        <v>0</v>
      </c>
      <c r="AA26" s="124">
        <v>0</v>
      </c>
      <c r="AB26" s="124">
        <v>0</v>
      </c>
      <c r="AC26" s="124">
        <v>0</v>
      </c>
      <c r="AD26" s="124">
        <v>0</v>
      </c>
      <c r="AE26" s="124">
        <v>0</v>
      </c>
      <c r="AF26" s="124">
        <v>0</v>
      </c>
      <c r="AG26" s="124">
        <v>0</v>
      </c>
      <c r="AH26" s="124">
        <v>0</v>
      </c>
      <c r="AI26" s="124">
        <v>0</v>
      </c>
      <c r="AJ26" s="124">
        <v>0</v>
      </c>
      <c r="AK26" s="124">
        <v>0</v>
      </c>
      <c r="AL26" s="124">
        <v>0</v>
      </c>
      <c r="AM26" s="124">
        <v>0</v>
      </c>
      <c r="AN26" s="124">
        <v>0</v>
      </c>
      <c r="AO26" s="124">
        <v>0</v>
      </c>
      <c r="AP26" s="124">
        <v>0</v>
      </c>
      <c r="AQ26" s="124">
        <v>0</v>
      </c>
    </row>
    <row r="27" spans="2:43" s="119" customFormat="1" ht="24" customHeight="1">
      <c r="B27" s="94" t="s">
        <v>71</v>
      </c>
      <c r="C27" s="117">
        <v>1383</v>
      </c>
      <c r="D27" s="117">
        <v>895</v>
      </c>
      <c r="E27" s="117">
        <v>3160</v>
      </c>
      <c r="F27" s="117">
        <v>3202</v>
      </c>
      <c r="G27" s="117">
        <v>4223</v>
      </c>
      <c r="H27" s="117">
        <v>-1896</v>
      </c>
      <c r="I27" s="117">
        <v>-1868</v>
      </c>
      <c r="J27" s="117">
        <v>-1791</v>
      </c>
      <c r="K27" s="117">
        <v>-573</v>
      </c>
      <c r="L27" s="117">
        <v>-1497</v>
      </c>
      <c r="M27" s="117">
        <v>-1467</v>
      </c>
      <c r="N27" s="95">
        <v>-1391</v>
      </c>
      <c r="O27" s="95">
        <v>-77</v>
      </c>
      <c r="P27" s="95">
        <v>-1310</v>
      </c>
      <c r="Q27" s="95">
        <v>232</v>
      </c>
      <c r="R27" s="95">
        <v>3643</v>
      </c>
      <c r="S27" s="118">
        <v>340</v>
      </c>
      <c r="T27" s="118">
        <v>2929</v>
      </c>
      <c r="U27" s="118">
        <v>2077</v>
      </c>
      <c r="V27" s="118">
        <v>1693</v>
      </c>
      <c r="W27" s="118">
        <v>1194</v>
      </c>
      <c r="X27" s="118">
        <v>375</v>
      </c>
      <c r="Y27" s="118">
        <v>366</v>
      </c>
      <c r="Z27" s="118">
        <v>-10</v>
      </c>
      <c r="AA27" s="118">
        <v>1191</v>
      </c>
      <c r="AB27" s="118">
        <v>-1607</v>
      </c>
      <c r="AC27" s="118">
        <v>-1192</v>
      </c>
      <c r="AD27" s="118">
        <v>-434</v>
      </c>
      <c r="AE27" s="118">
        <v>-91</v>
      </c>
      <c r="AF27" s="118">
        <v>-3414</v>
      </c>
      <c r="AG27" s="118">
        <v>-2899</v>
      </c>
      <c r="AH27" s="118">
        <v>-1551</v>
      </c>
      <c r="AI27" s="118">
        <v>-918</v>
      </c>
      <c r="AJ27" s="118">
        <v>-1550</v>
      </c>
      <c r="AK27" s="118">
        <v>-1492</v>
      </c>
      <c r="AL27" s="118">
        <v>-1142</v>
      </c>
      <c r="AM27" s="118">
        <v>-594</v>
      </c>
      <c r="AN27" s="117">
        <v>-836</v>
      </c>
      <c r="AO27" s="118">
        <v>-638</v>
      </c>
      <c r="AP27" s="118">
        <v>-667</v>
      </c>
      <c r="AQ27" s="118">
        <v>-115</v>
      </c>
    </row>
    <row r="28" spans="2:43" s="77" customFormat="1" ht="24" customHeight="1">
      <c r="B28" s="102" t="s">
        <v>72</v>
      </c>
      <c r="C28" s="128">
        <v>269</v>
      </c>
      <c r="D28" s="128">
        <v>-1695</v>
      </c>
      <c r="E28" s="128">
        <v>-134</v>
      </c>
      <c r="F28" s="128">
        <v>-1041</v>
      </c>
      <c r="G28" s="128">
        <v>-1613</v>
      </c>
      <c r="H28" s="128">
        <v>497</v>
      </c>
      <c r="I28" s="128">
        <v>-162</v>
      </c>
      <c r="J28" s="128">
        <v>-755</v>
      </c>
      <c r="K28" s="128">
        <v>-397</v>
      </c>
      <c r="L28" s="128">
        <v>-387</v>
      </c>
      <c r="M28" s="128">
        <v>-1300</v>
      </c>
      <c r="N28" s="103">
        <v>-1647</v>
      </c>
      <c r="O28" s="103">
        <v>-517</v>
      </c>
      <c r="P28" s="103">
        <v>2980</v>
      </c>
      <c r="Q28" s="103">
        <v>4040</v>
      </c>
      <c r="R28" s="103">
        <v>246</v>
      </c>
      <c r="S28" s="127">
        <v>219</v>
      </c>
      <c r="T28" s="127">
        <v>259</v>
      </c>
      <c r="U28" s="127">
        <v>174</v>
      </c>
      <c r="V28" s="127">
        <v>140</v>
      </c>
      <c r="W28" s="127">
        <v>868</v>
      </c>
      <c r="X28" s="127">
        <v>-553</v>
      </c>
      <c r="Y28" s="127">
        <v>199</v>
      </c>
      <c r="Z28" s="127">
        <v>25</v>
      </c>
      <c r="AA28" s="127">
        <v>912</v>
      </c>
      <c r="AB28" s="127">
        <v>488</v>
      </c>
      <c r="AC28" s="127">
        <v>284</v>
      </c>
      <c r="AD28" s="127">
        <v>346</v>
      </c>
      <c r="AE28" s="127">
        <v>64</v>
      </c>
      <c r="AF28" s="127">
        <v>-516</v>
      </c>
      <c r="AG28" s="127">
        <v>-359</v>
      </c>
      <c r="AH28" s="127">
        <v>-495</v>
      </c>
      <c r="AI28" s="127">
        <v>-185</v>
      </c>
      <c r="AJ28" s="127">
        <v>189</v>
      </c>
      <c r="AK28" s="127">
        <v>-180</v>
      </c>
      <c r="AL28" s="127">
        <v>-324</v>
      </c>
      <c r="AM28" s="127">
        <v>-209</v>
      </c>
      <c r="AN28" s="128">
        <v>-298</v>
      </c>
      <c r="AO28" s="127">
        <v>-248</v>
      </c>
      <c r="AP28" s="127">
        <v>-286</v>
      </c>
      <c r="AQ28" s="127">
        <v>162</v>
      </c>
    </row>
    <row r="29" spans="2:43" s="77" customFormat="1" ht="24" customHeight="1">
      <c r="B29" s="102" t="s">
        <v>73</v>
      </c>
      <c r="C29" s="128">
        <v>2046</v>
      </c>
      <c r="D29" s="128">
        <v>3558</v>
      </c>
      <c r="E29" s="128">
        <v>3558</v>
      </c>
      <c r="F29" s="128">
        <v>3558</v>
      </c>
      <c r="G29" s="128">
        <v>3558</v>
      </c>
      <c r="H29" s="128">
        <v>3036</v>
      </c>
      <c r="I29" s="128">
        <v>3036</v>
      </c>
      <c r="J29" s="128">
        <v>3036</v>
      </c>
      <c r="K29" s="128">
        <v>3036</v>
      </c>
      <c r="L29" s="128">
        <v>3450</v>
      </c>
      <c r="M29" s="128">
        <v>3450</v>
      </c>
      <c r="N29" s="103">
        <v>3450</v>
      </c>
      <c r="O29" s="103">
        <v>3450</v>
      </c>
      <c r="P29" s="103">
        <v>456</v>
      </c>
      <c r="Q29" s="103">
        <v>456</v>
      </c>
      <c r="R29" s="103">
        <v>456</v>
      </c>
      <c r="S29" s="127">
        <v>456</v>
      </c>
      <c r="T29" s="127">
        <v>168</v>
      </c>
      <c r="U29" s="127">
        <v>168</v>
      </c>
      <c r="V29" s="127">
        <v>168</v>
      </c>
      <c r="W29" s="127">
        <v>168</v>
      </c>
      <c r="X29" s="127">
        <v>708</v>
      </c>
      <c r="Y29" s="127">
        <v>708</v>
      </c>
      <c r="Z29" s="127">
        <v>708</v>
      </c>
      <c r="AA29" s="127">
        <v>708</v>
      </c>
      <c r="AB29" s="127">
        <v>188</v>
      </c>
      <c r="AC29" s="127">
        <v>188</v>
      </c>
      <c r="AD29" s="127">
        <v>188</v>
      </c>
      <c r="AE29" s="127">
        <v>188</v>
      </c>
      <c r="AF29" s="127">
        <v>737</v>
      </c>
      <c r="AG29" s="127">
        <v>737</v>
      </c>
      <c r="AH29" s="127">
        <v>737</v>
      </c>
      <c r="AI29" s="127">
        <v>737</v>
      </c>
      <c r="AJ29" s="127">
        <v>497</v>
      </c>
      <c r="AK29" s="127">
        <v>497</v>
      </c>
      <c r="AL29" s="127">
        <v>497</v>
      </c>
      <c r="AM29" s="127">
        <v>497</v>
      </c>
      <c r="AN29" s="128">
        <v>774</v>
      </c>
      <c r="AO29" s="127">
        <v>774</v>
      </c>
      <c r="AP29" s="127">
        <v>774</v>
      </c>
      <c r="AQ29" s="127">
        <v>774</v>
      </c>
    </row>
    <row r="30" spans="2:43" s="77" customFormat="1" ht="24" customHeight="1">
      <c r="B30" s="102" t="s">
        <v>74</v>
      </c>
      <c r="C30" s="128">
        <v>3</v>
      </c>
      <c r="D30" s="128">
        <v>183</v>
      </c>
      <c r="E30" s="128">
        <v>498</v>
      </c>
      <c r="F30" s="128">
        <v>259</v>
      </c>
      <c r="G30" s="128">
        <v>26</v>
      </c>
      <c r="H30" s="128">
        <v>25</v>
      </c>
      <c r="I30" s="128">
        <v>13</v>
      </c>
      <c r="J30" s="128">
        <v>8</v>
      </c>
      <c r="K30" s="128">
        <v>12</v>
      </c>
      <c r="L30" s="128">
        <v>-27</v>
      </c>
      <c r="M30" s="128">
        <v>-6</v>
      </c>
      <c r="N30" s="103">
        <v>-4</v>
      </c>
      <c r="O30" s="103">
        <v>30</v>
      </c>
      <c r="P30" s="103">
        <v>14</v>
      </c>
      <c r="Q30" s="103">
        <v>27</v>
      </c>
      <c r="R30" s="103">
        <v>16</v>
      </c>
      <c r="S30" s="127">
        <v>12</v>
      </c>
      <c r="T30" s="127">
        <v>29</v>
      </c>
      <c r="U30" s="127">
        <v>29</v>
      </c>
      <c r="V30" s="127">
        <v>41</v>
      </c>
      <c r="W30" s="127">
        <v>32</v>
      </c>
      <c r="X30" s="127">
        <v>13</v>
      </c>
      <c r="Y30" s="127">
        <v>-8</v>
      </c>
      <c r="Z30" s="127">
        <v>-1</v>
      </c>
      <c r="AA30" s="127">
        <v>-3</v>
      </c>
      <c r="AB30" s="127">
        <v>32</v>
      </c>
      <c r="AC30" s="127">
        <v>31</v>
      </c>
      <c r="AD30" s="127">
        <v>17</v>
      </c>
      <c r="AE30" s="127">
        <v>5</v>
      </c>
      <c r="AF30" s="127">
        <v>-33</v>
      </c>
      <c r="AG30" s="127">
        <v>-1</v>
      </c>
      <c r="AH30" s="127">
        <v>-28</v>
      </c>
      <c r="AI30" s="127">
        <v>-7</v>
      </c>
      <c r="AJ30" s="127">
        <v>51</v>
      </c>
      <c r="AK30" s="127">
        <v>24</v>
      </c>
      <c r="AL30" s="127">
        <v>20</v>
      </c>
      <c r="AM30" s="127">
        <v>0</v>
      </c>
      <c r="AN30" s="128">
        <v>21</v>
      </c>
      <c r="AO30" s="127">
        <v>5</v>
      </c>
      <c r="AP30" s="127">
        <v>11</v>
      </c>
      <c r="AQ30" s="127">
        <v>-14</v>
      </c>
    </row>
    <row r="31" spans="2:43" s="77" customFormat="1" ht="24" customHeight="1">
      <c r="B31" s="102" t="s">
        <v>75</v>
      </c>
      <c r="C31" s="128">
        <v>2318</v>
      </c>
      <c r="D31" s="128">
        <v>2046</v>
      </c>
      <c r="E31" s="128">
        <v>3922</v>
      </c>
      <c r="F31" s="128">
        <v>2776</v>
      </c>
      <c r="G31" s="128">
        <v>1971</v>
      </c>
      <c r="H31" s="128">
        <v>3558</v>
      </c>
      <c r="I31" s="128">
        <v>2887</v>
      </c>
      <c r="J31" s="128">
        <v>2289</v>
      </c>
      <c r="K31" s="128">
        <v>2651</v>
      </c>
      <c r="L31" s="128">
        <v>3036</v>
      </c>
      <c r="M31" s="128">
        <v>2144</v>
      </c>
      <c r="N31" s="103">
        <v>1799</v>
      </c>
      <c r="O31" s="103">
        <v>2963</v>
      </c>
      <c r="P31" s="103">
        <v>3450</v>
      </c>
      <c r="Q31" s="103">
        <v>4523</v>
      </c>
      <c r="R31" s="103">
        <v>718</v>
      </c>
      <c r="S31" s="127">
        <v>687</v>
      </c>
      <c r="T31" s="127">
        <v>456</v>
      </c>
      <c r="U31" s="127">
        <v>371</v>
      </c>
      <c r="V31" s="127">
        <v>349</v>
      </c>
      <c r="W31" s="127">
        <v>1068</v>
      </c>
      <c r="X31" s="127">
        <v>168</v>
      </c>
      <c r="Y31" s="127">
        <v>899</v>
      </c>
      <c r="Z31" s="127">
        <v>732</v>
      </c>
      <c r="AA31" s="127">
        <v>1617</v>
      </c>
      <c r="AB31" s="127">
        <v>708</v>
      </c>
      <c r="AC31" s="127">
        <v>503</v>
      </c>
      <c r="AD31" s="127">
        <v>551</v>
      </c>
      <c r="AE31" s="127">
        <v>257</v>
      </c>
      <c r="AF31" s="127">
        <v>188</v>
      </c>
      <c r="AG31" s="127">
        <v>377</v>
      </c>
      <c r="AH31" s="127">
        <v>214</v>
      </c>
      <c r="AI31" s="127">
        <v>545</v>
      </c>
      <c r="AJ31" s="127">
        <v>737</v>
      </c>
      <c r="AK31" s="127">
        <v>341</v>
      </c>
      <c r="AL31" s="127">
        <v>193</v>
      </c>
      <c r="AM31" s="127">
        <v>288</v>
      </c>
      <c r="AN31" s="127">
        <v>497</v>
      </c>
      <c r="AO31" s="127">
        <v>531</v>
      </c>
      <c r="AP31" s="127">
        <v>499</v>
      </c>
      <c r="AQ31" s="127">
        <v>922</v>
      </c>
    </row>
    <row r="32" ht="12.75"/>
    <row r="33" ht="12.75"/>
    <row r="34" ht="12.75"/>
    <row r="35" spans="2:13" ht="12.75">
      <c r="B35" s="79" t="s">
        <v>76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2:13" ht="12.75">
      <c r="B36" s="11" t="s">
        <v>2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2:13" ht="12.75">
      <c r="B37" s="11" t="s">
        <v>77</v>
      </c>
      <c r="C37" s="106">
        <v>679</v>
      </c>
      <c r="D37" s="107">
        <v>2480</v>
      </c>
      <c r="E37" s="107"/>
      <c r="F37" s="107"/>
      <c r="G37" s="107">
        <v>475</v>
      </c>
      <c r="H37" s="84"/>
      <c r="I37" s="84"/>
      <c r="J37" s="84"/>
      <c r="K37" s="84"/>
      <c r="L37" s="84"/>
      <c r="M37" s="84"/>
    </row>
    <row r="38" spans="2:13" ht="12.75">
      <c r="B38" s="11" t="s">
        <v>78</v>
      </c>
      <c r="C38" s="106">
        <v>19</v>
      </c>
      <c r="D38" s="107">
        <v>114</v>
      </c>
      <c r="E38" s="107"/>
      <c r="F38" s="107"/>
      <c r="G38" s="107">
        <v>-1</v>
      </c>
      <c r="H38" s="84"/>
      <c r="I38" s="84"/>
      <c r="J38" s="84"/>
      <c r="K38" s="84"/>
      <c r="L38" s="84"/>
      <c r="M38" s="84"/>
    </row>
    <row r="39" spans="2:13" ht="12.75">
      <c r="B39" s="11" t="s">
        <v>79</v>
      </c>
      <c r="C39" s="106">
        <v>3</v>
      </c>
      <c r="D39" s="107">
        <v>22</v>
      </c>
      <c r="E39" s="107"/>
      <c r="F39" s="107"/>
      <c r="G39" s="107">
        <v>0</v>
      </c>
      <c r="H39" s="84"/>
      <c r="I39" s="84"/>
      <c r="J39" s="84"/>
      <c r="K39" s="84"/>
      <c r="L39" s="84"/>
      <c r="M39" s="84"/>
    </row>
    <row r="40" spans="2:13" ht="12.75">
      <c r="B40" s="11" t="s">
        <v>80</v>
      </c>
      <c r="C40" s="106">
        <v>-13</v>
      </c>
      <c r="D40" s="107">
        <v>-100</v>
      </c>
      <c r="E40" s="107"/>
      <c r="F40" s="107"/>
      <c r="G40" s="107">
        <v>12</v>
      </c>
      <c r="H40" s="84"/>
      <c r="I40" s="84"/>
      <c r="J40" s="84"/>
      <c r="K40" s="84"/>
      <c r="L40" s="84"/>
      <c r="M40" s="84"/>
    </row>
    <row r="41" spans="2:13" ht="12.75">
      <c r="B41" s="11" t="s">
        <v>81</v>
      </c>
      <c r="C41" s="106">
        <v>-146</v>
      </c>
      <c r="D41" s="107">
        <v>-69</v>
      </c>
      <c r="E41" s="107"/>
      <c r="F41" s="107"/>
      <c r="G41" s="107">
        <v>-114</v>
      </c>
      <c r="H41" s="84"/>
      <c r="I41" s="84"/>
      <c r="J41" s="84"/>
      <c r="K41" s="84"/>
      <c r="L41" s="84"/>
      <c r="M41" s="84"/>
    </row>
    <row r="42" spans="2:13" ht="12.75">
      <c r="B42" s="11" t="s">
        <v>82</v>
      </c>
      <c r="C42" s="106">
        <v>-3</v>
      </c>
      <c r="D42" s="107">
        <v>19</v>
      </c>
      <c r="E42" s="107"/>
      <c r="F42" s="107"/>
      <c r="G42" s="107">
        <v>-5</v>
      </c>
      <c r="H42" s="84"/>
      <c r="I42" s="84"/>
      <c r="J42" s="84"/>
      <c r="K42" s="84"/>
      <c r="L42" s="84"/>
      <c r="M42" s="84"/>
    </row>
    <row r="43" spans="2:13" ht="12.75">
      <c r="B43" s="11" t="s">
        <v>83</v>
      </c>
      <c r="C43" s="106">
        <v>9</v>
      </c>
      <c r="D43" s="107">
        <v>22</v>
      </c>
      <c r="E43" s="107"/>
      <c r="F43" s="107"/>
      <c r="G43" s="107">
        <v>5</v>
      </c>
      <c r="H43" s="84"/>
      <c r="I43" s="84"/>
      <c r="J43" s="84"/>
      <c r="K43" s="84"/>
      <c r="L43" s="84"/>
      <c r="M43" s="84"/>
    </row>
    <row r="44" spans="2:13" ht="12.75">
      <c r="B44" s="11" t="s">
        <v>86</v>
      </c>
      <c r="C44" s="84" t="s">
        <v>15</v>
      </c>
      <c r="D44" s="129" t="s">
        <v>15</v>
      </c>
      <c r="E44" s="129"/>
      <c r="F44" s="129"/>
      <c r="G44" s="129" t="s">
        <v>15</v>
      </c>
      <c r="H44" s="84"/>
      <c r="I44" s="84"/>
      <c r="J44" s="84"/>
      <c r="K44" s="84"/>
      <c r="L44" s="84"/>
      <c r="M44" s="84"/>
    </row>
    <row r="45" spans="2:13" ht="12.75">
      <c r="B45" s="80" t="s">
        <v>87</v>
      </c>
      <c r="C45" s="95">
        <v>548</v>
      </c>
      <c r="D45" s="108">
        <v>2488</v>
      </c>
      <c r="E45" s="108"/>
      <c r="F45" s="95"/>
      <c r="G45" s="95">
        <v>372</v>
      </c>
      <c r="H45" s="84"/>
      <c r="I45" s="84"/>
      <c r="J45" s="84"/>
      <c r="K45" s="84"/>
      <c r="L45" s="84"/>
      <c r="M45" s="84"/>
    </row>
    <row r="46" spans="3:13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</row>
    <row r="47" spans="1:44" s="84" customFormat="1" ht="12.75">
      <c r="A47" s="3"/>
      <c r="B47" s="5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3"/>
    </row>
    <row r="48" spans="1:44" s="84" customFormat="1" ht="12.75">
      <c r="A48" s="3"/>
      <c r="B48" s="5" t="s">
        <v>95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3"/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L30"/>
  <sheetViews>
    <sheetView showGridLines="0" zoomScalePageLayoutView="0" workbookViewId="0" topLeftCell="B1">
      <selection activeCell="D1" sqref="D1"/>
    </sheetView>
  </sheetViews>
  <sheetFormatPr defaultColWidth="9.140625" defaultRowHeight="12.75"/>
  <cols>
    <col min="1" max="1" width="9.140625" style="3" hidden="1" customWidth="1"/>
    <col min="2" max="2" width="55.57421875" style="5" customWidth="1"/>
    <col min="3" max="5" width="9.140625" style="5" customWidth="1"/>
    <col min="6" max="12" width="9.140625" style="2" customWidth="1"/>
    <col min="13" max="16384" width="9.140625" style="3" customWidth="1"/>
  </cols>
  <sheetData>
    <row r="1" spans="2:5" ht="23.25" customHeight="1">
      <c r="B1" s="1" t="s">
        <v>96</v>
      </c>
      <c r="C1" s="1"/>
      <c r="D1" s="1"/>
      <c r="E1" s="1"/>
    </row>
    <row r="2" ht="23.25" customHeight="1">
      <c r="B2" s="4" t="s">
        <v>30</v>
      </c>
    </row>
    <row r="3" spans="2:12" s="9" customFormat="1" ht="25.5" customHeight="1">
      <c r="B3" s="6" t="s">
        <v>2</v>
      </c>
      <c r="C3" s="130" t="s">
        <v>97</v>
      </c>
      <c r="D3" s="131" t="s">
        <v>98</v>
      </c>
      <c r="E3" s="131" t="s">
        <v>99</v>
      </c>
      <c r="F3" s="131" t="s">
        <v>100</v>
      </c>
      <c r="G3" s="131" t="s">
        <v>101</v>
      </c>
      <c r="H3" s="131" t="s">
        <v>102</v>
      </c>
      <c r="I3" s="131" t="s">
        <v>103</v>
      </c>
      <c r="J3" s="131" t="s">
        <v>104</v>
      </c>
      <c r="K3" s="131" t="s">
        <v>105</v>
      </c>
      <c r="L3" s="131" t="s">
        <v>106</v>
      </c>
    </row>
    <row r="4" spans="2:12" s="12" customFormat="1" ht="12.75" customHeight="1">
      <c r="B4" s="11" t="s">
        <v>107</v>
      </c>
      <c r="C4" s="12">
        <v>2246</v>
      </c>
      <c r="D4" s="12">
        <v>1957</v>
      </c>
      <c r="E4" s="12">
        <v>1960</v>
      </c>
      <c r="F4" s="13">
        <v>2096</v>
      </c>
      <c r="G4" s="13">
        <v>2185</v>
      </c>
      <c r="H4" s="13">
        <v>2248</v>
      </c>
      <c r="I4" s="13">
        <v>2335</v>
      </c>
      <c r="J4" s="13">
        <v>2384</v>
      </c>
      <c r="K4" s="13">
        <v>2580</v>
      </c>
      <c r="L4" s="13">
        <v>2658</v>
      </c>
    </row>
    <row r="5" spans="2:12" s="12" customFormat="1" ht="12.75" customHeight="1">
      <c r="B5" s="69" t="s">
        <v>108</v>
      </c>
      <c r="C5" s="121">
        <v>29648</v>
      </c>
      <c r="D5" s="12">
        <v>22689</v>
      </c>
      <c r="E5" s="12">
        <v>22988</v>
      </c>
      <c r="F5" s="13">
        <v>23137</v>
      </c>
      <c r="G5" s="13">
        <v>21429</v>
      </c>
      <c r="H5" s="13">
        <v>17690</v>
      </c>
      <c r="I5" s="13">
        <v>14937</v>
      </c>
      <c r="J5" s="13">
        <v>14812</v>
      </c>
      <c r="K5" s="13">
        <v>14873</v>
      </c>
      <c r="L5" s="13">
        <v>14714</v>
      </c>
    </row>
    <row r="6" spans="2:12" s="15" customFormat="1" ht="12.75" customHeight="1">
      <c r="B6" s="14" t="s">
        <v>109</v>
      </c>
      <c r="C6" s="15">
        <v>2231</v>
      </c>
      <c r="D6" s="15">
        <v>1525</v>
      </c>
      <c r="E6" s="15">
        <v>1279</v>
      </c>
      <c r="F6" s="17">
        <v>1205</v>
      </c>
      <c r="G6" s="17">
        <v>1867</v>
      </c>
      <c r="H6" s="17">
        <v>1566</v>
      </c>
      <c r="I6" s="17">
        <v>1439</v>
      </c>
      <c r="J6" s="17">
        <v>1341</v>
      </c>
      <c r="K6" s="17">
        <v>848</v>
      </c>
      <c r="L6" s="17">
        <v>798</v>
      </c>
    </row>
    <row r="7" spans="2:12" s="12" customFormat="1" ht="12.75" customHeight="1">
      <c r="B7" s="24" t="s">
        <v>110</v>
      </c>
      <c r="C7" s="19">
        <v>34125</v>
      </c>
      <c r="D7" s="19">
        <v>26171</v>
      </c>
      <c r="E7" s="19">
        <v>26227</v>
      </c>
      <c r="F7" s="132">
        <v>26438</v>
      </c>
      <c r="G7" s="132">
        <v>25481</v>
      </c>
      <c r="H7" s="132">
        <v>21504</v>
      </c>
      <c r="I7" s="132">
        <v>18711</v>
      </c>
      <c r="J7" s="132">
        <v>18537</v>
      </c>
      <c r="K7" s="132">
        <v>18301</v>
      </c>
      <c r="L7" s="132">
        <v>18170</v>
      </c>
    </row>
    <row r="8" spans="2:12" s="13" customFormat="1" ht="24" customHeight="1">
      <c r="B8" s="133" t="s">
        <v>111</v>
      </c>
      <c r="C8" s="13">
        <v>7305</v>
      </c>
      <c r="D8" s="13">
        <v>3836</v>
      </c>
      <c r="E8" s="13">
        <v>3629</v>
      </c>
      <c r="F8" s="13">
        <v>3572</v>
      </c>
      <c r="G8" s="13">
        <v>3633</v>
      </c>
      <c r="H8" s="13">
        <v>2912</v>
      </c>
      <c r="I8" s="13">
        <v>3142</v>
      </c>
      <c r="J8" s="13">
        <v>2842</v>
      </c>
      <c r="K8" s="13">
        <v>3145</v>
      </c>
      <c r="L8" s="13">
        <v>3029</v>
      </c>
    </row>
    <row r="9" spans="2:12" s="12" customFormat="1" ht="12.75" customHeight="1">
      <c r="B9" s="11" t="s">
        <v>112</v>
      </c>
      <c r="C9" s="12">
        <v>5006</v>
      </c>
      <c r="D9" s="12">
        <v>3047</v>
      </c>
      <c r="E9" s="12">
        <v>2350</v>
      </c>
      <c r="F9" s="13">
        <v>2408</v>
      </c>
      <c r="G9" s="13">
        <v>2807</v>
      </c>
      <c r="H9" s="13">
        <v>2713</v>
      </c>
      <c r="I9" s="13">
        <v>2612</v>
      </c>
      <c r="J9" s="13">
        <v>2512</v>
      </c>
      <c r="K9" s="13">
        <v>2601</v>
      </c>
      <c r="L9" s="13">
        <v>2400</v>
      </c>
    </row>
    <row r="10" spans="2:12" s="20" customFormat="1" ht="12.75">
      <c r="B10" s="11" t="s">
        <v>113</v>
      </c>
      <c r="C10" s="12">
        <v>2933</v>
      </c>
      <c r="D10" s="12">
        <v>1366</v>
      </c>
      <c r="E10" s="12">
        <v>1118</v>
      </c>
      <c r="F10" s="13">
        <v>1056</v>
      </c>
      <c r="G10" s="13">
        <v>1337</v>
      </c>
      <c r="H10" s="13">
        <v>899</v>
      </c>
      <c r="I10" s="13">
        <v>681</v>
      </c>
      <c r="J10" s="13">
        <v>1004</v>
      </c>
      <c r="K10" s="13">
        <v>925</v>
      </c>
      <c r="L10" s="13">
        <v>844</v>
      </c>
    </row>
    <row r="11" spans="2:12" s="15" customFormat="1" ht="12.75" customHeight="1">
      <c r="B11" s="14" t="s">
        <v>114</v>
      </c>
      <c r="C11" s="15">
        <v>2046</v>
      </c>
      <c r="D11" s="15">
        <v>3558</v>
      </c>
      <c r="E11" s="15">
        <v>3036</v>
      </c>
      <c r="F11" s="17">
        <v>3450</v>
      </c>
      <c r="G11" s="17">
        <v>456</v>
      </c>
      <c r="H11" s="17">
        <v>168</v>
      </c>
      <c r="I11" s="17">
        <v>708</v>
      </c>
      <c r="J11" s="17">
        <v>188</v>
      </c>
      <c r="K11" s="17">
        <v>737</v>
      </c>
      <c r="L11" s="17">
        <v>497</v>
      </c>
    </row>
    <row r="12" spans="2:12" s="12" customFormat="1" ht="24" customHeight="1">
      <c r="B12" s="24" t="s">
        <v>115</v>
      </c>
      <c r="C12" s="19">
        <v>17290</v>
      </c>
      <c r="D12" s="19">
        <v>11807</v>
      </c>
      <c r="E12" s="19">
        <v>10133</v>
      </c>
      <c r="F12" s="134">
        <v>10486</v>
      </c>
      <c r="G12" s="134">
        <v>8233</v>
      </c>
      <c r="H12" s="134">
        <v>6692</v>
      </c>
      <c r="I12" s="134">
        <v>7143</v>
      </c>
      <c r="J12" s="134">
        <v>6546</v>
      </c>
      <c r="K12" s="134">
        <v>7408</v>
      </c>
      <c r="L12" s="134">
        <v>6770</v>
      </c>
    </row>
    <row r="13" spans="2:12" s="12" customFormat="1" ht="24" customHeight="1">
      <c r="B13" s="24" t="s">
        <v>116</v>
      </c>
      <c r="C13" s="19">
        <v>51415</v>
      </c>
      <c r="D13" s="19">
        <v>37978</v>
      </c>
      <c r="E13" s="19">
        <v>36360</v>
      </c>
      <c r="F13" s="19">
        <v>36924</v>
      </c>
      <c r="G13" s="19">
        <v>33714</v>
      </c>
      <c r="H13" s="19">
        <v>28196</v>
      </c>
      <c r="I13" s="19">
        <v>25854</v>
      </c>
      <c r="J13" s="19">
        <v>25083</v>
      </c>
      <c r="K13" s="19">
        <v>25709</v>
      </c>
      <c r="L13" s="19">
        <v>24940</v>
      </c>
    </row>
    <row r="14" spans="2:12" s="20" customFormat="1" ht="12.75">
      <c r="B14" s="11" t="s">
        <v>117</v>
      </c>
      <c r="C14" s="12">
        <v>29254</v>
      </c>
      <c r="D14" s="12">
        <v>20041</v>
      </c>
      <c r="E14" s="12">
        <v>19294</v>
      </c>
      <c r="F14" s="13">
        <v>19462</v>
      </c>
      <c r="G14" s="13">
        <v>14355</v>
      </c>
      <c r="H14" s="13">
        <v>13811</v>
      </c>
      <c r="I14" s="13">
        <v>13021</v>
      </c>
      <c r="J14" s="13">
        <v>12253</v>
      </c>
      <c r="K14" s="13">
        <v>10615</v>
      </c>
      <c r="L14" s="13">
        <v>9856</v>
      </c>
    </row>
    <row r="15" spans="2:12" s="15" customFormat="1" ht="12.75" customHeight="1">
      <c r="B15" s="14" t="s">
        <v>27</v>
      </c>
      <c r="C15" s="78">
        <v>0</v>
      </c>
      <c r="D15" s="78">
        <v>0</v>
      </c>
      <c r="E15" s="78">
        <v>0</v>
      </c>
      <c r="F15" s="78">
        <v>0</v>
      </c>
      <c r="G15" s="78" t="s">
        <v>15</v>
      </c>
      <c r="H15" s="78">
        <v>0</v>
      </c>
      <c r="I15" s="17">
        <v>1</v>
      </c>
      <c r="J15" s="17">
        <v>165</v>
      </c>
      <c r="K15" s="17">
        <v>89</v>
      </c>
      <c r="L15" s="17">
        <v>61</v>
      </c>
    </row>
    <row r="16" spans="2:12" s="12" customFormat="1" ht="24" customHeight="1">
      <c r="B16" s="24" t="s">
        <v>118</v>
      </c>
      <c r="C16" s="19">
        <v>29254</v>
      </c>
      <c r="D16" s="19">
        <v>20041</v>
      </c>
      <c r="E16" s="19">
        <v>19294</v>
      </c>
      <c r="F16" s="19">
        <v>19462</v>
      </c>
      <c r="G16" s="19">
        <v>14355</v>
      </c>
      <c r="H16" s="19">
        <v>13811</v>
      </c>
      <c r="I16" s="19">
        <v>13022</v>
      </c>
      <c r="J16" s="19">
        <v>12418</v>
      </c>
      <c r="K16" s="19">
        <v>10704</v>
      </c>
      <c r="L16" s="21">
        <v>9917</v>
      </c>
    </row>
    <row r="17" spans="2:12" s="12" customFormat="1" ht="12.75" customHeight="1">
      <c r="B17" s="69" t="s">
        <v>119</v>
      </c>
      <c r="C17" s="121">
        <v>3030</v>
      </c>
      <c r="D17" s="121">
        <v>4824</v>
      </c>
      <c r="E17" s="12">
        <v>6605</v>
      </c>
      <c r="F17" s="13">
        <v>7493</v>
      </c>
      <c r="G17" s="13">
        <v>7130</v>
      </c>
      <c r="H17" s="13">
        <v>3586</v>
      </c>
      <c r="I17" s="13">
        <v>2687</v>
      </c>
      <c r="J17" s="13">
        <v>3027</v>
      </c>
      <c r="K17" s="13">
        <v>4672</v>
      </c>
      <c r="L17" s="13">
        <v>5197</v>
      </c>
    </row>
    <row r="18" spans="2:12" s="12" customFormat="1" ht="12.75" customHeight="1">
      <c r="B18" s="11" t="s">
        <v>120</v>
      </c>
      <c r="C18" s="121">
        <v>1196</v>
      </c>
      <c r="D18" s="121">
        <v>816</v>
      </c>
      <c r="E18" s="12">
        <v>836</v>
      </c>
      <c r="F18" s="13">
        <v>871</v>
      </c>
      <c r="G18" s="13">
        <v>784</v>
      </c>
      <c r="H18" s="13">
        <v>784</v>
      </c>
      <c r="I18" s="13">
        <v>778</v>
      </c>
      <c r="J18" s="13">
        <v>783</v>
      </c>
      <c r="K18" s="13">
        <v>772</v>
      </c>
      <c r="L18" s="13">
        <v>732</v>
      </c>
    </row>
    <row r="19" spans="2:12" s="20" customFormat="1" ht="12.75">
      <c r="B19" s="11" t="s">
        <v>121</v>
      </c>
      <c r="C19" s="121">
        <v>492</v>
      </c>
      <c r="D19" s="121">
        <v>91</v>
      </c>
      <c r="E19" s="12">
        <v>146</v>
      </c>
      <c r="F19" s="13">
        <v>132</v>
      </c>
      <c r="G19" s="13">
        <v>284</v>
      </c>
      <c r="H19" s="13">
        <v>227</v>
      </c>
      <c r="I19" s="13">
        <v>252</v>
      </c>
      <c r="J19" s="13">
        <v>45</v>
      </c>
      <c r="K19" s="13">
        <v>36</v>
      </c>
      <c r="L19" s="13">
        <v>42</v>
      </c>
    </row>
    <row r="20" spans="2:12" s="15" customFormat="1" ht="12.75" customHeight="1">
      <c r="B20" s="14" t="s">
        <v>122</v>
      </c>
      <c r="C20" s="135">
        <v>4452</v>
      </c>
      <c r="D20" s="135">
        <v>3962</v>
      </c>
      <c r="E20" s="15">
        <v>3609</v>
      </c>
      <c r="F20" s="17">
        <v>3613</v>
      </c>
      <c r="G20" s="17">
        <v>3633</v>
      </c>
      <c r="H20" s="17">
        <v>3392</v>
      </c>
      <c r="I20" s="17">
        <v>3410</v>
      </c>
      <c r="J20" s="17">
        <v>3186</v>
      </c>
      <c r="K20" s="17">
        <v>2986</v>
      </c>
      <c r="L20" s="17">
        <v>2691</v>
      </c>
    </row>
    <row r="21" spans="2:12" s="12" customFormat="1" ht="24" customHeight="1">
      <c r="B21" s="24" t="s">
        <v>123</v>
      </c>
      <c r="C21" s="128">
        <v>9170</v>
      </c>
      <c r="D21" s="128">
        <v>9693</v>
      </c>
      <c r="E21" s="19">
        <v>11196</v>
      </c>
      <c r="F21" s="19">
        <v>12109</v>
      </c>
      <c r="G21" s="19">
        <v>11831</v>
      </c>
      <c r="H21" s="19">
        <v>7989</v>
      </c>
      <c r="I21" s="19">
        <v>7127</v>
      </c>
      <c r="J21" s="19">
        <v>7041</v>
      </c>
      <c r="K21" s="19">
        <v>8466</v>
      </c>
      <c r="L21" s="21">
        <v>8662</v>
      </c>
    </row>
    <row r="22" spans="2:12" s="12" customFormat="1" ht="12.75" customHeight="1">
      <c r="B22" s="69" t="s">
        <v>119</v>
      </c>
      <c r="C22" s="121">
        <v>2404</v>
      </c>
      <c r="D22" s="121">
        <v>1902</v>
      </c>
      <c r="E22" s="12">
        <v>984</v>
      </c>
      <c r="F22" s="13">
        <v>582</v>
      </c>
      <c r="G22" s="13">
        <v>1894</v>
      </c>
      <c r="H22" s="13">
        <v>1551</v>
      </c>
      <c r="I22" s="13">
        <v>1142</v>
      </c>
      <c r="J22" s="13">
        <v>1368</v>
      </c>
      <c r="K22" s="13">
        <v>2417</v>
      </c>
      <c r="L22" s="13">
        <v>2958</v>
      </c>
    </row>
    <row r="23" spans="2:12" s="20" customFormat="1" ht="12.75">
      <c r="B23" s="11" t="s">
        <v>124</v>
      </c>
      <c r="C23" s="121">
        <v>6702</v>
      </c>
      <c r="D23" s="121">
        <v>3809</v>
      </c>
      <c r="E23" s="12">
        <v>3129</v>
      </c>
      <c r="F23" s="13">
        <v>2937</v>
      </c>
      <c r="G23" s="13">
        <v>3825</v>
      </c>
      <c r="H23" s="13">
        <v>3294</v>
      </c>
      <c r="I23" s="13">
        <v>3049</v>
      </c>
      <c r="J23" s="13">
        <v>2679</v>
      </c>
      <c r="K23" s="13">
        <v>2514</v>
      </c>
      <c r="L23" s="13">
        <v>1745</v>
      </c>
    </row>
    <row r="24" spans="2:12" s="136" customFormat="1" ht="12.75">
      <c r="B24" s="14" t="s">
        <v>121</v>
      </c>
      <c r="C24" s="135">
        <v>3885</v>
      </c>
      <c r="D24" s="135">
        <v>2533</v>
      </c>
      <c r="E24" s="15">
        <v>1757</v>
      </c>
      <c r="F24" s="17">
        <v>1834</v>
      </c>
      <c r="G24" s="17">
        <v>1809</v>
      </c>
      <c r="H24" s="17">
        <v>1551</v>
      </c>
      <c r="I24" s="17">
        <v>1514</v>
      </c>
      <c r="J24" s="17">
        <v>1577</v>
      </c>
      <c r="K24" s="17">
        <v>1608</v>
      </c>
      <c r="L24" s="17">
        <v>1658</v>
      </c>
    </row>
    <row r="25" spans="2:12" ht="24" customHeight="1">
      <c r="B25" s="24" t="s">
        <v>125</v>
      </c>
      <c r="C25" s="128">
        <v>12991</v>
      </c>
      <c r="D25" s="128">
        <v>8244</v>
      </c>
      <c r="E25" s="19">
        <v>5870</v>
      </c>
      <c r="F25" s="19">
        <v>5353</v>
      </c>
      <c r="G25" s="19">
        <v>7528</v>
      </c>
      <c r="H25" s="19">
        <v>6396</v>
      </c>
      <c r="I25" s="19">
        <v>5705</v>
      </c>
      <c r="J25" s="19">
        <v>5624</v>
      </c>
      <c r="K25" s="19">
        <v>6539</v>
      </c>
      <c r="L25" s="21">
        <v>6361</v>
      </c>
    </row>
    <row r="26" spans="2:12" ht="12.75">
      <c r="B26" s="24" t="s">
        <v>126</v>
      </c>
      <c r="C26" s="128">
        <v>51415</v>
      </c>
      <c r="D26" s="128">
        <v>37978</v>
      </c>
      <c r="E26" s="19">
        <v>36360</v>
      </c>
      <c r="F26" s="19">
        <v>36924</v>
      </c>
      <c r="G26" s="19">
        <v>33714</v>
      </c>
      <c r="H26" s="19">
        <v>28196</v>
      </c>
      <c r="I26" s="19">
        <v>25854</v>
      </c>
      <c r="J26" s="19">
        <v>25083</v>
      </c>
      <c r="K26" s="19">
        <v>25709</v>
      </c>
      <c r="L26" s="19">
        <v>24940</v>
      </c>
    </row>
    <row r="28" ht="12.75">
      <c r="E28" s="3"/>
    </row>
    <row r="29" spans="2:3" ht="12.75">
      <c r="B29" s="70" t="s">
        <v>127</v>
      </c>
      <c r="C29" s="70"/>
    </row>
    <row r="30" spans="2:3" ht="12.75">
      <c r="B30" s="70" t="s">
        <v>128</v>
      </c>
      <c r="C30" s="70"/>
    </row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A1:AR31"/>
  <sheetViews>
    <sheetView showGridLines="0" zoomScale="90" zoomScaleNormal="90" zoomScalePageLayoutView="0" workbookViewId="0" topLeftCell="B1">
      <selection activeCell="D1" sqref="D1"/>
    </sheetView>
  </sheetViews>
  <sheetFormatPr defaultColWidth="9.140625" defaultRowHeight="12.75"/>
  <cols>
    <col min="1" max="1" width="9.140625" style="3" hidden="1" customWidth="1"/>
    <col min="2" max="2" width="59.140625" style="5" customWidth="1"/>
    <col min="3" max="13" width="9.00390625" style="5" customWidth="1"/>
    <col min="14" max="18" width="9.00390625" style="142" customWidth="1"/>
    <col min="19" max="43" width="9.00390625" style="5" customWidth="1"/>
    <col min="44" max="16384" width="9.140625" style="3" customWidth="1"/>
  </cols>
  <sheetData>
    <row r="1" spans="2:43" ht="23.25" customHeight="1">
      <c r="B1" s="1" t="s">
        <v>96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2:43" ht="23.25" customHeight="1">
      <c r="B2" s="4" t="s">
        <v>30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</row>
    <row r="3" spans="2:43" s="9" customFormat="1" ht="25.5" customHeight="1">
      <c r="B3" s="6" t="s">
        <v>2</v>
      </c>
      <c r="C3" s="130" t="s">
        <v>129</v>
      </c>
      <c r="D3" s="130" t="s">
        <v>97</v>
      </c>
      <c r="E3" s="130" t="s">
        <v>130</v>
      </c>
      <c r="F3" s="130" t="s">
        <v>131</v>
      </c>
      <c r="G3" s="130" t="s">
        <v>132</v>
      </c>
      <c r="H3" s="130" t="s">
        <v>133</v>
      </c>
      <c r="I3" s="130" t="s">
        <v>134</v>
      </c>
      <c r="J3" s="130" t="s">
        <v>135</v>
      </c>
      <c r="K3" s="130" t="s">
        <v>136</v>
      </c>
      <c r="L3" s="130" t="s">
        <v>99</v>
      </c>
      <c r="M3" s="130" t="s">
        <v>137</v>
      </c>
      <c r="N3" s="131" t="s">
        <v>138</v>
      </c>
      <c r="O3" s="131" t="s">
        <v>139</v>
      </c>
      <c r="P3" s="131" t="s">
        <v>140</v>
      </c>
      <c r="Q3" s="131" t="s">
        <v>141</v>
      </c>
      <c r="R3" s="131" t="s">
        <v>142</v>
      </c>
      <c r="S3" s="131" t="s">
        <v>143</v>
      </c>
      <c r="T3" s="131" t="s">
        <v>144</v>
      </c>
      <c r="U3" s="131" t="s">
        <v>145</v>
      </c>
      <c r="V3" s="131" t="s">
        <v>146</v>
      </c>
      <c r="W3" s="131" t="s">
        <v>147</v>
      </c>
      <c r="X3" s="131" t="s">
        <v>102</v>
      </c>
      <c r="Y3" s="131" t="s">
        <v>148</v>
      </c>
      <c r="Z3" s="131" t="s">
        <v>149</v>
      </c>
      <c r="AA3" s="131" t="s">
        <v>150</v>
      </c>
      <c r="AB3" s="131" t="s">
        <v>103</v>
      </c>
      <c r="AC3" s="131" t="s">
        <v>151</v>
      </c>
      <c r="AD3" s="131" t="s">
        <v>152</v>
      </c>
      <c r="AE3" s="131" t="s">
        <v>153</v>
      </c>
      <c r="AF3" s="131" t="s">
        <v>104</v>
      </c>
      <c r="AG3" s="131" t="s">
        <v>154</v>
      </c>
      <c r="AH3" s="131" t="s">
        <v>155</v>
      </c>
      <c r="AI3" s="131" t="s">
        <v>156</v>
      </c>
      <c r="AJ3" s="131" t="s">
        <v>105</v>
      </c>
      <c r="AK3" s="131" t="s">
        <v>157</v>
      </c>
      <c r="AL3" s="131" t="s">
        <v>158</v>
      </c>
      <c r="AM3" s="131" t="s">
        <v>159</v>
      </c>
      <c r="AN3" s="131" t="s">
        <v>106</v>
      </c>
      <c r="AO3" s="131" t="s">
        <v>160</v>
      </c>
      <c r="AP3" s="131" t="s">
        <v>161</v>
      </c>
      <c r="AQ3" s="131" t="s">
        <v>162</v>
      </c>
    </row>
    <row r="4" spans="2:43" s="12" customFormat="1" ht="12.75" customHeight="1">
      <c r="B4" s="11" t="s">
        <v>107</v>
      </c>
      <c r="C4" s="12">
        <v>2242</v>
      </c>
      <c r="D4" s="12">
        <v>2246</v>
      </c>
      <c r="E4" s="12">
        <v>2266</v>
      </c>
      <c r="F4" s="12">
        <v>2204</v>
      </c>
      <c r="G4" s="12">
        <v>2182</v>
      </c>
      <c r="H4" s="12">
        <v>1957</v>
      </c>
      <c r="I4" s="12">
        <v>1958</v>
      </c>
      <c r="J4" s="12">
        <v>1958</v>
      </c>
      <c r="K4" s="12">
        <v>1959</v>
      </c>
      <c r="L4" s="12">
        <v>1960</v>
      </c>
      <c r="M4" s="12">
        <v>1974</v>
      </c>
      <c r="N4" s="41">
        <v>1995</v>
      </c>
      <c r="O4" s="41">
        <v>2076</v>
      </c>
      <c r="P4" s="41">
        <v>2096</v>
      </c>
      <c r="Q4" s="41">
        <v>2117</v>
      </c>
      <c r="R4" s="41">
        <v>2218</v>
      </c>
      <c r="S4" s="13">
        <v>2236</v>
      </c>
      <c r="T4" s="13">
        <v>2185</v>
      </c>
      <c r="U4" s="13">
        <v>2201</v>
      </c>
      <c r="V4" s="13">
        <v>2221</v>
      </c>
      <c r="W4" s="13">
        <v>2212</v>
      </c>
      <c r="X4" s="13">
        <v>2248</v>
      </c>
      <c r="Y4" s="13">
        <v>2273</v>
      </c>
      <c r="Z4" s="13">
        <v>2291</v>
      </c>
      <c r="AA4" s="13">
        <v>2310</v>
      </c>
      <c r="AB4" s="13">
        <v>2335</v>
      </c>
      <c r="AC4" s="13">
        <v>2318</v>
      </c>
      <c r="AD4" s="13">
        <v>2340</v>
      </c>
      <c r="AE4" s="13">
        <v>2361</v>
      </c>
      <c r="AF4" s="13">
        <v>2384</v>
      </c>
      <c r="AG4" s="13">
        <v>2407</v>
      </c>
      <c r="AH4" s="13">
        <v>2429</v>
      </c>
      <c r="AI4" s="13">
        <v>2561</v>
      </c>
      <c r="AJ4" s="13">
        <v>2580</v>
      </c>
      <c r="AK4" s="13">
        <v>2596</v>
      </c>
      <c r="AL4" s="13">
        <v>2615</v>
      </c>
      <c r="AM4" s="13">
        <v>2636</v>
      </c>
      <c r="AN4" s="13">
        <v>2658</v>
      </c>
      <c r="AO4" s="13">
        <v>2682</v>
      </c>
      <c r="AP4" s="13">
        <v>2633</v>
      </c>
      <c r="AQ4" s="13">
        <v>2655</v>
      </c>
    </row>
    <row r="5" spans="2:43" s="12" customFormat="1" ht="12.75" customHeight="1">
      <c r="B5" s="11" t="s">
        <v>108</v>
      </c>
      <c r="C5" s="12">
        <v>29713</v>
      </c>
      <c r="D5" s="12">
        <v>29648</v>
      </c>
      <c r="E5" s="12">
        <v>29805</v>
      </c>
      <c r="F5" s="12">
        <v>28928</v>
      </c>
      <c r="G5" s="12">
        <v>28133</v>
      </c>
      <c r="H5" s="12">
        <v>22689</v>
      </c>
      <c r="I5" s="12">
        <v>22739</v>
      </c>
      <c r="J5" s="12">
        <v>22769</v>
      </c>
      <c r="K5" s="12">
        <v>22769</v>
      </c>
      <c r="L5" s="12">
        <v>22988</v>
      </c>
      <c r="M5" s="12">
        <v>23132</v>
      </c>
      <c r="N5" s="41">
        <v>23310</v>
      </c>
      <c r="O5" s="41">
        <v>23006</v>
      </c>
      <c r="P5" s="41">
        <v>23137</v>
      </c>
      <c r="Q5" s="41">
        <v>23301</v>
      </c>
      <c r="R5" s="41">
        <v>23437</v>
      </c>
      <c r="S5" s="13">
        <v>22196</v>
      </c>
      <c r="T5" s="13">
        <v>21429</v>
      </c>
      <c r="U5" s="13">
        <v>20768</v>
      </c>
      <c r="V5" s="13">
        <v>19680</v>
      </c>
      <c r="W5" s="13">
        <v>18492</v>
      </c>
      <c r="X5" s="13">
        <v>17690</v>
      </c>
      <c r="Y5" s="13">
        <v>16594</v>
      </c>
      <c r="Z5" s="13">
        <v>15648</v>
      </c>
      <c r="AA5" s="13">
        <v>15104</v>
      </c>
      <c r="AB5" s="13">
        <v>14937</v>
      </c>
      <c r="AC5" s="13">
        <v>14732</v>
      </c>
      <c r="AD5" s="13">
        <v>14732</v>
      </c>
      <c r="AE5" s="13">
        <v>14734</v>
      </c>
      <c r="AF5" s="13">
        <v>14812</v>
      </c>
      <c r="AG5" s="13">
        <v>14653</v>
      </c>
      <c r="AH5" s="13">
        <v>14568</v>
      </c>
      <c r="AI5" s="13">
        <v>14763</v>
      </c>
      <c r="AJ5" s="13">
        <v>14873</v>
      </c>
      <c r="AK5" s="13">
        <v>14687</v>
      </c>
      <c r="AL5" s="13">
        <v>14687</v>
      </c>
      <c r="AM5" s="13">
        <v>14672</v>
      </c>
      <c r="AN5" s="13">
        <v>14714</v>
      </c>
      <c r="AO5" s="13">
        <v>13723</v>
      </c>
      <c r="AP5" s="13">
        <v>13821</v>
      </c>
      <c r="AQ5" s="13">
        <v>13668</v>
      </c>
    </row>
    <row r="6" spans="2:43" s="15" customFormat="1" ht="12.75" customHeight="1">
      <c r="B6" s="14" t="s">
        <v>109</v>
      </c>
      <c r="C6" s="15">
        <v>2113</v>
      </c>
      <c r="D6" s="15">
        <v>2231</v>
      </c>
      <c r="E6" s="15">
        <v>3320</v>
      </c>
      <c r="F6" s="15">
        <v>3172</v>
      </c>
      <c r="G6" s="15">
        <v>2472</v>
      </c>
      <c r="H6" s="15">
        <v>1525</v>
      </c>
      <c r="I6" s="15">
        <v>1382</v>
      </c>
      <c r="J6" s="15">
        <v>1253</v>
      </c>
      <c r="K6" s="15">
        <v>1257</v>
      </c>
      <c r="L6" s="15">
        <v>1279</v>
      </c>
      <c r="M6" s="15">
        <v>1203</v>
      </c>
      <c r="N6" s="138">
        <v>1204</v>
      </c>
      <c r="O6" s="138">
        <v>1315</v>
      </c>
      <c r="P6" s="138">
        <v>1205</v>
      </c>
      <c r="Q6" s="138">
        <v>1522</v>
      </c>
      <c r="R6" s="138">
        <v>4523</v>
      </c>
      <c r="S6" s="17">
        <v>1750</v>
      </c>
      <c r="T6" s="17">
        <v>1867</v>
      </c>
      <c r="U6" s="17">
        <v>1598</v>
      </c>
      <c r="V6" s="17">
        <v>1594</v>
      </c>
      <c r="W6" s="17">
        <v>1637</v>
      </c>
      <c r="X6" s="17">
        <v>1566</v>
      </c>
      <c r="Y6" s="17">
        <v>1533</v>
      </c>
      <c r="Z6" s="17">
        <v>1497</v>
      </c>
      <c r="AA6" s="17">
        <v>1472</v>
      </c>
      <c r="AB6" s="17">
        <v>1439</v>
      </c>
      <c r="AC6" s="17">
        <v>1313</v>
      </c>
      <c r="AD6" s="17">
        <v>1300</v>
      </c>
      <c r="AE6" s="17">
        <v>1343</v>
      </c>
      <c r="AF6" s="17">
        <v>1341</v>
      </c>
      <c r="AG6" s="17">
        <v>876</v>
      </c>
      <c r="AH6" s="17">
        <v>852</v>
      </c>
      <c r="AI6" s="17">
        <v>857</v>
      </c>
      <c r="AJ6" s="17">
        <v>848</v>
      </c>
      <c r="AK6" s="17">
        <v>820</v>
      </c>
      <c r="AL6" s="17">
        <v>825</v>
      </c>
      <c r="AM6" s="17">
        <v>812</v>
      </c>
      <c r="AN6" s="17">
        <v>798</v>
      </c>
      <c r="AO6" s="17">
        <v>1126</v>
      </c>
      <c r="AP6" s="17">
        <v>1147</v>
      </c>
      <c r="AQ6" s="17">
        <v>1138</v>
      </c>
    </row>
    <row r="7" spans="2:43" s="12" customFormat="1" ht="12.75" customHeight="1">
      <c r="B7" s="24" t="s">
        <v>110</v>
      </c>
      <c r="C7" s="19">
        <v>34068</v>
      </c>
      <c r="D7" s="19">
        <v>34125</v>
      </c>
      <c r="E7" s="19">
        <v>35391</v>
      </c>
      <c r="F7" s="19">
        <v>34304</v>
      </c>
      <c r="G7" s="19">
        <v>32787</v>
      </c>
      <c r="H7" s="19">
        <v>26171</v>
      </c>
      <c r="I7" s="19">
        <v>26079</v>
      </c>
      <c r="J7" s="19">
        <v>25980</v>
      </c>
      <c r="K7" s="19">
        <v>25985</v>
      </c>
      <c r="L7" s="19">
        <v>26227</v>
      </c>
      <c r="M7" s="19">
        <v>26309</v>
      </c>
      <c r="N7" s="139">
        <v>26509</v>
      </c>
      <c r="O7" s="139">
        <v>26397</v>
      </c>
      <c r="P7" s="139">
        <v>26438</v>
      </c>
      <c r="Q7" s="139">
        <v>26940</v>
      </c>
      <c r="R7" s="139">
        <v>30178</v>
      </c>
      <c r="S7" s="140">
        <v>26182</v>
      </c>
      <c r="T7" s="140">
        <v>25481</v>
      </c>
      <c r="U7" s="140">
        <v>24567</v>
      </c>
      <c r="V7" s="140">
        <v>23495</v>
      </c>
      <c r="W7" s="140">
        <v>22341</v>
      </c>
      <c r="X7" s="140">
        <v>21504</v>
      </c>
      <c r="Y7" s="140">
        <v>20400</v>
      </c>
      <c r="Z7" s="140">
        <v>19436</v>
      </c>
      <c r="AA7" s="140">
        <v>18886</v>
      </c>
      <c r="AB7" s="140">
        <v>18711</v>
      </c>
      <c r="AC7" s="140">
        <v>18363</v>
      </c>
      <c r="AD7" s="140">
        <v>18372</v>
      </c>
      <c r="AE7" s="140">
        <v>18438</v>
      </c>
      <c r="AF7" s="140">
        <v>18537</v>
      </c>
      <c r="AG7" s="140">
        <v>17936</v>
      </c>
      <c r="AH7" s="140">
        <v>17849</v>
      </c>
      <c r="AI7" s="140">
        <v>18181</v>
      </c>
      <c r="AJ7" s="140">
        <v>18301</v>
      </c>
      <c r="AK7" s="140">
        <v>18103</v>
      </c>
      <c r="AL7" s="140">
        <v>18127</v>
      </c>
      <c r="AM7" s="140">
        <v>18120</v>
      </c>
      <c r="AN7" s="140">
        <v>18170</v>
      </c>
      <c r="AO7" s="140">
        <v>17531</v>
      </c>
      <c r="AP7" s="140">
        <v>17601</v>
      </c>
      <c r="AQ7" s="140">
        <v>17461</v>
      </c>
    </row>
    <row r="8" spans="2:43" s="13" customFormat="1" ht="24" customHeight="1">
      <c r="B8" s="133" t="s">
        <v>111</v>
      </c>
      <c r="C8" s="13">
        <v>7523</v>
      </c>
      <c r="D8" s="13">
        <v>7305</v>
      </c>
      <c r="E8" s="13">
        <v>6449</v>
      </c>
      <c r="F8" s="13">
        <v>5636</v>
      </c>
      <c r="G8" s="13">
        <v>5555</v>
      </c>
      <c r="H8" s="13">
        <v>3836</v>
      </c>
      <c r="I8" s="13">
        <v>3419</v>
      </c>
      <c r="J8" s="13">
        <v>3339</v>
      </c>
      <c r="K8" s="13">
        <v>3472</v>
      </c>
      <c r="L8" s="13">
        <v>3629</v>
      </c>
      <c r="M8" s="13">
        <v>3625</v>
      </c>
      <c r="N8" s="41">
        <v>3711</v>
      </c>
      <c r="O8" s="41">
        <v>3657</v>
      </c>
      <c r="P8" s="41">
        <v>3572</v>
      </c>
      <c r="Q8" s="41">
        <v>3519</v>
      </c>
      <c r="R8" s="41">
        <v>3562</v>
      </c>
      <c r="S8" s="13">
        <v>3725</v>
      </c>
      <c r="T8" s="13">
        <v>3633</v>
      </c>
      <c r="U8" s="13">
        <v>3132</v>
      </c>
      <c r="V8" s="13">
        <v>3088</v>
      </c>
      <c r="W8" s="13">
        <v>3159</v>
      </c>
      <c r="X8" s="13">
        <v>2912</v>
      </c>
      <c r="Y8" s="13">
        <v>2754</v>
      </c>
      <c r="Z8" s="13">
        <v>2907</v>
      </c>
      <c r="AA8" s="13">
        <v>3003</v>
      </c>
      <c r="AB8" s="13">
        <v>3142</v>
      </c>
      <c r="AC8" s="13">
        <v>3071</v>
      </c>
      <c r="AD8" s="13">
        <v>2950</v>
      </c>
      <c r="AE8" s="13">
        <v>2921</v>
      </c>
      <c r="AF8" s="13">
        <v>2842</v>
      </c>
      <c r="AG8" s="13">
        <v>2888</v>
      </c>
      <c r="AH8" s="13">
        <v>3024</v>
      </c>
      <c r="AI8" s="13">
        <v>3140</v>
      </c>
      <c r="AJ8" s="13">
        <v>3145</v>
      </c>
      <c r="AK8" s="13">
        <v>2929</v>
      </c>
      <c r="AL8" s="13">
        <v>3003</v>
      </c>
      <c r="AM8" s="13">
        <v>2904</v>
      </c>
      <c r="AN8" s="13">
        <v>3029</v>
      </c>
      <c r="AO8" s="13">
        <v>2988</v>
      </c>
      <c r="AP8" s="13">
        <v>3073</v>
      </c>
      <c r="AQ8" s="13">
        <v>3068</v>
      </c>
    </row>
    <row r="9" spans="2:43" s="12" customFormat="1" ht="12.75" customHeight="1">
      <c r="B9" s="11" t="s">
        <v>112</v>
      </c>
      <c r="C9" s="12">
        <v>5001</v>
      </c>
      <c r="D9" s="12">
        <v>5006</v>
      </c>
      <c r="E9" s="12">
        <v>5251</v>
      </c>
      <c r="F9" s="12">
        <v>4859</v>
      </c>
      <c r="G9" s="12">
        <v>4305</v>
      </c>
      <c r="H9" s="12">
        <v>3047</v>
      </c>
      <c r="I9" s="12">
        <v>2918</v>
      </c>
      <c r="J9" s="12">
        <v>2842</v>
      </c>
      <c r="K9" s="12">
        <v>3369</v>
      </c>
      <c r="L9" s="12">
        <v>2350</v>
      </c>
      <c r="M9" s="12">
        <v>2479</v>
      </c>
      <c r="N9" s="41">
        <v>2749</v>
      </c>
      <c r="O9" s="41">
        <v>2904</v>
      </c>
      <c r="P9" s="41">
        <v>2408</v>
      </c>
      <c r="Q9" s="41">
        <v>2489</v>
      </c>
      <c r="R9" s="41">
        <v>2786</v>
      </c>
      <c r="S9" s="13">
        <v>2965</v>
      </c>
      <c r="T9" s="13">
        <v>2807</v>
      </c>
      <c r="U9" s="13">
        <v>2918</v>
      </c>
      <c r="V9" s="13">
        <v>2845</v>
      </c>
      <c r="W9" s="13">
        <v>2812</v>
      </c>
      <c r="X9" s="13">
        <v>2713</v>
      </c>
      <c r="Y9" s="13">
        <v>2684</v>
      </c>
      <c r="Z9" s="13">
        <v>2636</v>
      </c>
      <c r="AA9" s="13">
        <v>2588</v>
      </c>
      <c r="AB9" s="13">
        <v>2612</v>
      </c>
      <c r="AC9" s="13">
        <v>2557</v>
      </c>
      <c r="AD9" s="13">
        <v>2625</v>
      </c>
      <c r="AE9" s="13">
        <v>2587</v>
      </c>
      <c r="AF9" s="13">
        <v>2512</v>
      </c>
      <c r="AG9" s="13">
        <v>2695</v>
      </c>
      <c r="AH9" s="13">
        <v>2630</v>
      </c>
      <c r="AI9" s="13">
        <v>2781</v>
      </c>
      <c r="AJ9" s="13">
        <v>2601</v>
      </c>
      <c r="AK9" s="13">
        <v>2604</v>
      </c>
      <c r="AL9" s="13">
        <v>2573</v>
      </c>
      <c r="AM9" s="13">
        <v>2639</v>
      </c>
      <c r="AN9" s="13">
        <v>2400</v>
      </c>
      <c r="AO9" s="13">
        <v>2382</v>
      </c>
      <c r="AP9" s="13">
        <v>2513</v>
      </c>
      <c r="AQ9" s="13">
        <v>2379</v>
      </c>
    </row>
    <row r="10" spans="2:43" s="12" customFormat="1" ht="12.75" customHeight="1">
      <c r="B10" s="11" t="s">
        <v>113</v>
      </c>
      <c r="C10" s="12">
        <v>2405</v>
      </c>
      <c r="D10" s="12">
        <v>2933</v>
      </c>
      <c r="E10" s="12">
        <v>4453</v>
      </c>
      <c r="F10" s="12">
        <v>3195</v>
      </c>
      <c r="G10" s="12">
        <v>2275</v>
      </c>
      <c r="H10" s="12">
        <v>1366</v>
      </c>
      <c r="I10" s="12">
        <v>1392</v>
      </c>
      <c r="J10" s="12">
        <v>1178</v>
      </c>
      <c r="K10" s="12">
        <v>929</v>
      </c>
      <c r="L10" s="12">
        <v>1118</v>
      </c>
      <c r="M10" s="12">
        <v>1650</v>
      </c>
      <c r="N10" s="41">
        <v>1719</v>
      </c>
      <c r="O10" s="41">
        <v>1370</v>
      </c>
      <c r="P10" s="41">
        <v>1056</v>
      </c>
      <c r="Q10" s="41">
        <v>1115</v>
      </c>
      <c r="R10" s="41">
        <v>929</v>
      </c>
      <c r="S10" s="13">
        <v>969</v>
      </c>
      <c r="T10" s="13">
        <v>1337</v>
      </c>
      <c r="U10" s="13">
        <v>1459</v>
      </c>
      <c r="V10" s="13">
        <v>1436</v>
      </c>
      <c r="W10" s="13">
        <v>1012</v>
      </c>
      <c r="X10" s="13">
        <v>899</v>
      </c>
      <c r="Y10" s="13">
        <v>925</v>
      </c>
      <c r="Z10" s="13">
        <v>780</v>
      </c>
      <c r="AA10" s="13">
        <v>869</v>
      </c>
      <c r="AB10" s="13">
        <v>681</v>
      </c>
      <c r="AC10" s="13">
        <v>658</v>
      </c>
      <c r="AD10" s="13">
        <v>789</v>
      </c>
      <c r="AE10" s="13">
        <v>854</v>
      </c>
      <c r="AF10" s="13">
        <v>1004</v>
      </c>
      <c r="AG10" s="13">
        <v>736</v>
      </c>
      <c r="AH10" s="13">
        <v>705</v>
      </c>
      <c r="AI10" s="13">
        <v>724</v>
      </c>
      <c r="AJ10" s="13">
        <v>925</v>
      </c>
      <c r="AK10" s="13">
        <v>905</v>
      </c>
      <c r="AL10" s="13">
        <v>869</v>
      </c>
      <c r="AM10" s="13">
        <v>896</v>
      </c>
      <c r="AN10" s="13">
        <v>844</v>
      </c>
      <c r="AO10" s="13">
        <v>750</v>
      </c>
      <c r="AP10" s="13">
        <v>842</v>
      </c>
      <c r="AQ10" s="13">
        <v>772</v>
      </c>
    </row>
    <row r="11" spans="2:43" s="12" customFormat="1" ht="12.75" customHeight="1">
      <c r="B11" s="11" t="s">
        <v>163</v>
      </c>
      <c r="C11" s="33" t="s">
        <v>15</v>
      </c>
      <c r="D11" s="33" t="s">
        <v>15</v>
      </c>
      <c r="E11" s="33" t="s">
        <v>15</v>
      </c>
      <c r="F11" s="33" t="s">
        <v>15</v>
      </c>
      <c r="G11" s="33" t="s">
        <v>15</v>
      </c>
      <c r="H11" s="33" t="s">
        <v>15</v>
      </c>
      <c r="I11" s="33" t="s">
        <v>15</v>
      </c>
      <c r="J11" s="33" t="s">
        <v>15</v>
      </c>
      <c r="K11" s="33" t="s">
        <v>15</v>
      </c>
      <c r="L11" s="33" t="s">
        <v>15</v>
      </c>
      <c r="M11" s="33" t="s">
        <v>15</v>
      </c>
      <c r="N11" s="33" t="s">
        <v>15</v>
      </c>
      <c r="O11" s="33" t="s">
        <v>15</v>
      </c>
      <c r="P11" s="33" t="s">
        <v>15</v>
      </c>
      <c r="Q11" s="33" t="s">
        <v>15</v>
      </c>
      <c r="R11" s="138">
        <v>8524</v>
      </c>
      <c r="S11" s="33" t="s">
        <v>15</v>
      </c>
      <c r="T11" s="33" t="s">
        <v>15</v>
      </c>
      <c r="U11" s="33" t="s">
        <v>15</v>
      </c>
      <c r="V11" s="33" t="s">
        <v>15</v>
      </c>
      <c r="W11" s="33" t="s">
        <v>15</v>
      </c>
      <c r="X11" s="33" t="s">
        <v>15</v>
      </c>
      <c r="Y11" s="33" t="s">
        <v>15</v>
      </c>
      <c r="Z11" s="33" t="s">
        <v>15</v>
      </c>
      <c r="AA11" s="33" t="s">
        <v>15</v>
      </c>
      <c r="AB11" s="33" t="s">
        <v>15</v>
      </c>
      <c r="AC11" s="13"/>
      <c r="AD11" s="13"/>
      <c r="AE11" s="13"/>
      <c r="AF11" s="13"/>
      <c r="AG11" s="13"/>
      <c r="AH11" s="13">
        <v>611</v>
      </c>
      <c r="AI11" s="13"/>
      <c r="AJ11" s="13"/>
      <c r="AK11" s="13"/>
      <c r="AL11" s="13"/>
      <c r="AM11" s="13"/>
      <c r="AN11" s="13"/>
      <c r="AO11" s="13"/>
      <c r="AP11" s="13"/>
      <c r="AQ11" s="13"/>
    </row>
    <row r="12" spans="2:43" s="15" customFormat="1" ht="12.75" customHeight="1">
      <c r="B12" s="14" t="s">
        <v>114</v>
      </c>
      <c r="C12" s="15">
        <v>2318</v>
      </c>
      <c r="D12" s="15">
        <v>2046</v>
      </c>
      <c r="E12" s="15">
        <v>3921</v>
      </c>
      <c r="F12" s="15">
        <v>2776</v>
      </c>
      <c r="G12" s="15">
        <v>1971</v>
      </c>
      <c r="H12" s="15">
        <v>3558</v>
      </c>
      <c r="I12" s="15">
        <v>2887</v>
      </c>
      <c r="J12" s="15">
        <v>2289</v>
      </c>
      <c r="K12" s="15">
        <v>2651</v>
      </c>
      <c r="L12" s="15">
        <v>3036</v>
      </c>
      <c r="M12" s="15">
        <v>2144</v>
      </c>
      <c r="N12" s="138">
        <v>1799</v>
      </c>
      <c r="O12" s="138">
        <v>2963</v>
      </c>
      <c r="P12" s="138">
        <v>3450</v>
      </c>
      <c r="Q12" s="138">
        <v>4523</v>
      </c>
      <c r="R12" s="138">
        <v>328</v>
      </c>
      <c r="S12" s="17">
        <v>687</v>
      </c>
      <c r="T12" s="17">
        <v>456</v>
      </c>
      <c r="U12" s="17">
        <v>371</v>
      </c>
      <c r="V12" s="17">
        <v>349</v>
      </c>
      <c r="W12" s="17">
        <v>1068</v>
      </c>
      <c r="X12" s="17">
        <v>168</v>
      </c>
      <c r="Y12" s="17">
        <v>899</v>
      </c>
      <c r="Z12" s="17">
        <v>732</v>
      </c>
      <c r="AA12" s="17">
        <v>1617</v>
      </c>
      <c r="AB12" s="17">
        <v>708</v>
      </c>
      <c r="AC12" s="17">
        <v>503</v>
      </c>
      <c r="AD12" s="17">
        <v>551</v>
      </c>
      <c r="AE12" s="17">
        <v>257</v>
      </c>
      <c r="AF12" s="17">
        <v>188</v>
      </c>
      <c r="AG12" s="17">
        <v>377</v>
      </c>
      <c r="AH12" s="17">
        <v>214</v>
      </c>
      <c r="AI12" s="17">
        <v>545</v>
      </c>
      <c r="AJ12" s="17">
        <v>737</v>
      </c>
      <c r="AK12" s="17">
        <v>341</v>
      </c>
      <c r="AL12" s="17">
        <v>193</v>
      </c>
      <c r="AM12" s="17">
        <v>288</v>
      </c>
      <c r="AN12" s="17">
        <v>497</v>
      </c>
      <c r="AO12" s="17">
        <v>512</v>
      </c>
      <c r="AP12" s="17">
        <v>464</v>
      </c>
      <c r="AQ12" s="17">
        <v>915</v>
      </c>
    </row>
    <row r="13" spans="2:43" s="82" customFormat="1" ht="24" customHeight="1">
      <c r="B13" s="18" t="s">
        <v>115</v>
      </c>
      <c r="C13" s="21">
        <v>17247</v>
      </c>
      <c r="D13" s="21">
        <v>17290</v>
      </c>
      <c r="E13" s="21">
        <v>20074</v>
      </c>
      <c r="F13" s="21">
        <v>16466</v>
      </c>
      <c r="G13" s="21">
        <v>14106</v>
      </c>
      <c r="H13" s="21">
        <v>11807</v>
      </c>
      <c r="I13" s="21">
        <v>10616</v>
      </c>
      <c r="J13" s="21">
        <v>9648</v>
      </c>
      <c r="K13" s="21">
        <v>10421</v>
      </c>
      <c r="L13" s="21">
        <v>10133</v>
      </c>
      <c r="M13" s="21">
        <v>9898</v>
      </c>
      <c r="N13" s="141">
        <v>9978</v>
      </c>
      <c r="O13" s="141">
        <v>10894</v>
      </c>
      <c r="P13" s="141">
        <v>10486</v>
      </c>
      <c r="Q13" s="141">
        <v>11646</v>
      </c>
      <c r="R13" s="141">
        <v>16129</v>
      </c>
      <c r="S13" s="82">
        <v>8346</v>
      </c>
      <c r="T13" s="82">
        <v>8233</v>
      </c>
      <c r="U13" s="82">
        <v>7880</v>
      </c>
      <c r="V13" s="82">
        <v>7718</v>
      </c>
      <c r="W13" s="82">
        <v>8051</v>
      </c>
      <c r="X13" s="82">
        <v>6692</v>
      </c>
      <c r="Y13" s="82">
        <v>7262</v>
      </c>
      <c r="Z13" s="82">
        <v>7055</v>
      </c>
      <c r="AA13" s="82">
        <v>8077</v>
      </c>
      <c r="AB13" s="82">
        <v>7143</v>
      </c>
      <c r="AC13" s="82">
        <v>6789</v>
      </c>
      <c r="AD13" s="82">
        <v>6915</v>
      </c>
      <c r="AE13" s="82">
        <v>6619</v>
      </c>
      <c r="AF13" s="82">
        <v>6546</v>
      </c>
      <c r="AG13" s="82">
        <v>6696</v>
      </c>
      <c r="AH13" s="82">
        <v>7184</v>
      </c>
      <c r="AI13" s="82">
        <v>7190</v>
      </c>
      <c r="AJ13" s="82">
        <v>7408</v>
      </c>
      <c r="AK13" s="82">
        <v>6779</v>
      </c>
      <c r="AL13" s="82">
        <v>6638</v>
      </c>
      <c r="AM13" s="82">
        <v>6727</v>
      </c>
      <c r="AN13" s="82">
        <v>6770</v>
      </c>
      <c r="AO13" s="82">
        <v>6632</v>
      </c>
      <c r="AP13" s="82">
        <v>6892</v>
      </c>
      <c r="AQ13" s="82">
        <v>7134</v>
      </c>
    </row>
    <row r="14" spans="2:43" s="20" customFormat="1" ht="24" customHeight="1">
      <c r="B14" s="24" t="s">
        <v>116</v>
      </c>
      <c r="C14" s="19">
        <v>51315</v>
      </c>
      <c r="D14" s="19">
        <v>51415</v>
      </c>
      <c r="E14" s="19">
        <v>55465</v>
      </c>
      <c r="F14" s="19">
        <v>50770</v>
      </c>
      <c r="G14" s="19">
        <v>46893</v>
      </c>
      <c r="H14" s="19">
        <v>37978</v>
      </c>
      <c r="I14" s="19">
        <v>36695</v>
      </c>
      <c r="J14" s="19">
        <v>35628</v>
      </c>
      <c r="K14" s="19">
        <v>36406</v>
      </c>
      <c r="L14" s="19">
        <v>36360</v>
      </c>
      <c r="M14" s="19">
        <v>36207</v>
      </c>
      <c r="N14" s="31">
        <v>36487</v>
      </c>
      <c r="O14" s="31">
        <v>37291</v>
      </c>
      <c r="P14" s="31">
        <v>36924</v>
      </c>
      <c r="Q14" s="31">
        <v>38586</v>
      </c>
      <c r="R14" s="31">
        <v>46307</v>
      </c>
      <c r="S14" s="19">
        <v>34528</v>
      </c>
      <c r="T14" s="19">
        <v>33714</v>
      </c>
      <c r="U14" s="19">
        <v>32447</v>
      </c>
      <c r="V14" s="19">
        <v>31213</v>
      </c>
      <c r="W14" s="19">
        <v>30392</v>
      </c>
      <c r="X14" s="19">
        <v>28196</v>
      </c>
      <c r="Y14" s="19">
        <v>27662</v>
      </c>
      <c r="Z14" s="19">
        <v>26491</v>
      </c>
      <c r="AA14" s="19">
        <v>26963</v>
      </c>
      <c r="AB14" s="19">
        <v>25854</v>
      </c>
      <c r="AC14" s="19">
        <v>25152</v>
      </c>
      <c r="AD14" s="19">
        <v>25287</v>
      </c>
      <c r="AE14" s="19">
        <v>25057</v>
      </c>
      <c r="AF14" s="19">
        <v>25083</v>
      </c>
      <c r="AG14" s="19">
        <v>24632</v>
      </c>
      <c r="AH14" s="19">
        <v>25033</v>
      </c>
      <c r="AI14" s="19">
        <v>25371</v>
      </c>
      <c r="AJ14" s="19">
        <v>25709</v>
      </c>
      <c r="AK14" s="19">
        <v>24882</v>
      </c>
      <c r="AL14" s="19">
        <v>24765</v>
      </c>
      <c r="AM14" s="19">
        <v>24847</v>
      </c>
      <c r="AN14" s="19">
        <v>24940</v>
      </c>
      <c r="AO14" s="19">
        <v>24163</v>
      </c>
      <c r="AP14" s="19">
        <v>24493</v>
      </c>
      <c r="AQ14" s="19">
        <v>24595</v>
      </c>
    </row>
    <row r="15" spans="2:43" s="12" customFormat="1" ht="12.75" customHeight="1">
      <c r="B15" s="11" t="s">
        <v>117</v>
      </c>
      <c r="C15" s="12">
        <v>29128</v>
      </c>
      <c r="D15" s="12">
        <v>29254</v>
      </c>
      <c r="E15" s="12">
        <v>29843</v>
      </c>
      <c r="F15" s="12">
        <v>27014</v>
      </c>
      <c r="G15" s="12">
        <v>21449</v>
      </c>
      <c r="H15" s="12">
        <v>20041</v>
      </c>
      <c r="I15" s="12">
        <v>19714</v>
      </c>
      <c r="J15" s="12">
        <v>19122</v>
      </c>
      <c r="K15" s="12">
        <v>19620</v>
      </c>
      <c r="L15" s="12">
        <v>19294</v>
      </c>
      <c r="M15" s="12">
        <v>18978</v>
      </c>
      <c r="N15" s="41">
        <v>18879</v>
      </c>
      <c r="O15" s="41">
        <v>19151</v>
      </c>
      <c r="P15" s="41">
        <v>19462</v>
      </c>
      <c r="Q15" s="41">
        <v>19298</v>
      </c>
      <c r="R15" s="41">
        <v>13660</v>
      </c>
      <c r="S15" s="13">
        <v>14576</v>
      </c>
      <c r="T15" s="13">
        <v>14355</v>
      </c>
      <c r="U15" s="13">
        <v>13931</v>
      </c>
      <c r="V15" s="13">
        <v>13427</v>
      </c>
      <c r="W15" s="13">
        <v>14313</v>
      </c>
      <c r="X15" s="13">
        <v>13811</v>
      </c>
      <c r="Y15" s="13">
        <v>13484</v>
      </c>
      <c r="Z15" s="13">
        <v>12952</v>
      </c>
      <c r="AA15" s="13">
        <v>13419</v>
      </c>
      <c r="AB15" s="13">
        <v>13021</v>
      </c>
      <c r="AC15" s="13">
        <v>12736</v>
      </c>
      <c r="AD15" s="13">
        <v>12232</v>
      </c>
      <c r="AE15" s="13">
        <v>12752</v>
      </c>
      <c r="AF15" s="13">
        <v>12253</v>
      </c>
      <c r="AG15" s="13">
        <v>11567</v>
      </c>
      <c r="AH15" s="13">
        <v>10873</v>
      </c>
      <c r="AI15" s="13">
        <v>11116</v>
      </c>
      <c r="AJ15" s="13">
        <v>10615</v>
      </c>
      <c r="AK15" s="13">
        <v>10269</v>
      </c>
      <c r="AL15" s="13">
        <v>10017</v>
      </c>
      <c r="AM15" s="13">
        <v>10216</v>
      </c>
      <c r="AN15" s="13">
        <v>9856</v>
      </c>
      <c r="AO15" s="13">
        <v>9719</v>
      </c>
      <c r="AP15" s="13">
        <v>9430</v>
      </c>
      <c r="AQ15" s="13">
        <v>9634</v>
      </c>
    </row>
    <row r="16" spans="2:43" s="15" customFormat="1" ht="12.75" customHeight="1">
      <c r="B16" s="14" t="s">
        <v>27</v>
      </c>
      <c r="C16" s="33" t="s">
        <v>15</v>
      </c>
      <c r="D16" s="33">
        <v>0</v>
      </c>
      <c r="E16" s="33" t="s">
        <v>15</v>
      </c>
      <c r="F16" s="33" t="s">
        <v>15</v>
      </c>
      <c r="G16" s="33" t="s">
        <v>15</v>
      </c>
      <c r="H16" s="33" t="s">
        <v>15</v>
      </c>
      <c r="I16" s="33" t="s">
        <v>15</v>
      </c>
      <c r="J16" s="33" t="s">
        <v>15</v>
      </c>
      <c r="K16" s="33" t="s">
        <v>15</v>
      </c>
      <c r="L16" s="15" t="s">
        <v>15</v>
      </c>
      <c r="M16" s="15" t="s">
        <v>15</v>
      </c>
      <c r="N16" s="138" t="s">
        <v>15</v>
      </c>
      <c r="O16" s="33" t="s">
        <v>15</v>
      </c>
      <c r="P16" s="33" t="s">
        <v>15</v>
      </c>
      <c r="Q16" s="33" t="s">
        <v>15</v>
      </c>
      <c r="R16" s="138">
        <v>9</v>
      </c>
      <c r="S16" s="17">
        <v>9</v>
      </c>
      <c r="T16" s="33" t="s">
        <v>15</v>
      </c>
      <c r="U16" s="17" t="s">
        <v>15</v>
      </c>
      <c r="V16" s="33" t="s">
        <v>15</v>
      </c>
      <c r="W16" s="33" t="s">
        <v>15</v>
      </c>
      <c r="X16" s="33" t="s">
        <v>15</v>
      </c>
      <c r="Y16" s="17" t="s">
        <v>15</v>
      </c>
      <c r="Z16" s="17">
        <v>1</v>
      </c>
      <c r="AA16" s="17">
        <v>1</v>
      </c>
      <c r="AB16" s="17">
        <v>1</v>
      </c>
      <c r="AC16" s="17" t="s">
        <v>15</v>
      </c>
      <c r="AD16" s="17" t="s">
        <v>15</v>
      </c>
      <c r="AE16" s="17">
        <v>62</v>
      </c>
      <c r="AF16" s="17">
        <v>165</v>
      </c>
      <c r="AG16" s="17">
        <v>166</v>
      </c>
      <c r="AH16" s="17">
        <v>105</v>
      </c>
      <c r="AI16" s="17">
        <v>99</v>
      </c>
      <c r="AJ16" s="17">
        <v>89</v>
      </c>
      <c r="AK16" s="17">
        <v>80</v>
      </c>
      <c r="AL16" s="17">
        <v>75</v>
      </c>
      <c r="AM16" s="17">
        <v>69</v>
      </c>
      <c r="AN16" s="17">
        <v>61</v>
      </c>
      <c r="AO16" s="17">
        <v>56</v>
      </c>
      <c r="AP16" s="17">
        <v>53</v>
      </c>
      <c r="AQ16" s="17">
        <v>48</v>
      </c>
    </row>
    <row r="17" spans="2:43" s="22" customFormat="1" ht="24" customHeight="1">
      <c r="B17" s="18" t="s">
        <v>118</v>
      </c>
      <c r="C17" s="21">
        <v>29128</v>
      </c>
      <c r="D17" s="21">
        <v>29254</v>
      </c>
      <c r="E17" s="21">
        <v>29843</v>
      </c>
      <c r="F17" s="21">
        <v>27014</v>
      </c>
      <c r="G17" s="21">
        <v>21449</v>
      </c>
      <c r="H17" s="21">
        <v>20041</v>
      </c>
      <c r="I17" s="21">
        <v>19714</v>
      </c>
      <c r="J17" s="21">
        <v>19122</v>
      </c>
      <c r="K17" s="21">
        <v>19620</v>
      </c>
      <c r="L17" s="21">
        <v>19294</v>
      </c>
      <c r="M17" s="21">
        <v>18978</v>
      </c>
      <c r="N17" s="28">
        <v>18879</v>
      </c>
      <c r="O17" s="28">
        <v>19151</v>
      </c>
      <c r="P17" s="28">
        <v>19462</v>
      </c>
      <c r="Q17" s="28">
        <v>19298</v>
      </c>
      <c r="R17" s="28">
        <v>13669</v>
      </c>
      <c r="S17" s="21">
        <v>14585</v>
      </c>
      <c r="T17" s="21">
        <v>14355</v>
      </c>
      <c r="U17" s="21">
        <v>13931</v>
      </c>
      <c r="V17" s="21">
        <v>13427</v>
      </c>
      <c r="W17" s="21">
        <v>14313</v>
      </c>
      <c r="X17" s="21">
        <v>13811</v>
      </c>
      <c r="Y17" s="21">
        <v>13484</v>
      </c>
      <c r="Z17" s="21">
        <v>12953</v>
      </c>
      <c r="AA17" s="21">
        <v>13420</v>
      </c>
      <c r="AB17" s="21">
        <v>13022</v>
      </c>
      <c r="AC17" s="21">
        <v>12736</v>
      </c>
      <c r="AD17" s="21">
        <v>12232</v>
      </c>
      <c r="AE17" s="21">
        <v>12814</v>
      </c>
      <c r="AF17" s="21">
        <v>12418</v>
      </c>
      <c r="AG17" s="21">
        <v>11733</v>
      </c>
      <c r="AH17" s="21">
        <v>10978</v>
      </c>
      <c r="AI17" s="21">
        <v>11215</v>
      </c>
      <c r="AJ17" s="21">
        <v>10704</v>
      </c>
      <c r="AK17" s="21">
        <v>10349</v>
      </c>
      <c r="AL17" s="21">
        <v>10092</v>
      </c>
      <c r="AM17" s="21">
        <v>10285</v>
      </c>
      <c r="AN17" s="21">
        <v>9917</v>
      </c>
      <c r="AO17" s="21">
        <v>9775</v>
      </c>
      <c r="AP17" s="21">
        <v>9483</v>
      </c>
      <c r="AQ17" s="21">
        <v>9682</v>
      </c>
    </row>
    <row r="18" spans="2:43" s="12" customFormat="1" ht="12.75" customHeight="1">
      <c r="B18" s="69" t="s">
        <v>119</v>
      </c>
      <c r="C18" s="12">
        <v>4461</v>
      </c>
      <c r="D18" s="121">
        <v>3030</v>
      </c>
      <c r="E18" s="121">
        <v>3046</v>
      </c>
      <c r="F18" s="121">
        <v>5610</v>
      </c>
      <c r="G18" s="121">
        <v>5544</v>
      </c>
      <c r="H18" s="121">
        <v>4824</v>
      </c>
      <c r="I18" s="12">
        <v>4841</v>
      </c>
      <c r="J18" s="12">
        <v>4875</v>
      </c>
      <c r="K18" s="12">
        <v>4878</v>
      </c>
      <c r="L18" s="12">
        <v>6605</v>
      </c>
      <c r="M18" s="12">
        <v>6618</v>
      </c>
      <c r="N18" s="41">
        <v>6671</v>
      </c>
      <c r="O18" s="41">
        <v>6980</v>
      </c>
      <c r="P18" s="41">
        <v>7493</v>
      </c>
      <c r="Q18" s="41">
        <v>8145</v>
      </c>
      <c r="R18" s="41">
        <v>13720</v>
      </c>
      <c r="S18" s="13">
        <v>7839</v>
      </c>
      <c r="T18" s="13">
        <v>7130</v>
      </c>
      <c r="U18" s="13">
        <v>6856</v>
      </c>
      <c r="V18" s="13">
        <v>6900</v>
      </c>
      <c r="W18" s="13">
        <v>6305</v>
      </c>
      <c r="X18" s="13">
        <v>3586</v>
      </c>
      <c r="Y18" s="13">
        <v>3584</v>
      </c>
      <c r="Z18" s="13">
        <v>2867</v>
      </c>
      <c r="AA18" s="13">
        <v>2878</v>
      </c>
      <c r="AB18" s="13">
        <v>2687</v>
      </c>
      <c r="AC18" s="13">
        <v>2698</v>
      </c>
      <c r="AD18" s="13">
        <v>3009</v>
      </c>
      <c r="AE18" s="13">
        <v>3019</v>
      </c>
      <c r="AF18" s="13">
        <v>3027</v>
      </c>
      <c r="AG18" s="13">
        <v>3537</v>
      </c>
      <c r="AH18" s="13">
        <v>3746</v>
      </c>
      <c r="AI18" s="13">
        <v>3844</v>
      </c>
      <c r="AJ18" s="13">
        <v>4672</v>
      </c>
      <c r="AK18" s="13">
        <v>4566</v>
      </c>
      <c r="AL18" s="13">
        <v>4050</v>
      </c>
      <c r="AM18" s="13">
        <v>4476</v>
      </c>
      <c r="AN18" s="13">
        <v>5197</v>
      </c>
      <c r="AO18" s="13">
        <v>5721</v>
      </c>
      <c r="AP18" s="13">
        <v>5840</v>
      </c>
      <c r="AQ18" s="13">
        <v>6873</v>
      </c>
    </row>
    <row r="19" spans="2:43" s="12" customFormat="1" ht="12.75" customHeight="1">
      <c r="B19" s="11" t="s">
        <v>120</v>
      </c>
      <c r="C19" s="12">
        <v>1242</v>
      </c>
      <c r="D19" s="121">
        <v>1196</v>
      </c>
      <c r="E19" s="121">
        <v>1388</v>
      </c>
      <c r="F19" s="121">
        <v>1708</v>
      </c>
      <c r="G19" s="121">
        <v>1659</v>
      </c>
      <c r="H19" s="121">
        <v>816</v>
      </c>
      <c r="I19" s="12">
        <v>824</v>
      </c>
      <c r="J19" s="12">
        <v>828</v>
      </c>
      <c r="K19" s="12">
        <v>833</v>
      </c>
      <c r="L19" s="12">
        <v>836</v>
      </c>
      <c r="M19" s="12">
        <v>862</v>
      </c>
      <c r="N19" s="41">
        <v>867</v>
      </c>
      <c r="O19" s="41">
        <v>872</v>
      </c>
      <c r="P19" s="41">
        <v>871</v>
      </c>
      <c r="Q19" s="41">
        <v>888</v>
      </c>
      <c r="R19" s="41">
        <v>843</v>
      </c>
      <c r="S19" s="13">
        <v>851</v>
      </c>
      <c r="T19" s="13">
        <v>784</v>
      </c>
      <c r="U19" s="13">
        <v>780</v>
      </c>
      <c r="V19" s="13">
        <v>785</v>
      </c>
      <c r="W19" s="13">
        <v>790</v>
      </c>
      <c r="X19" s="13">
        <v>784</v>
      </c>
      <c r="Y19" s="13">
        <v>768</v>
      </c>
      <c r="Z19" s="13">
        <v>772</v>
      </c>
      <c r="AA19" s="13">
        <v>778</v>
      </c>
      <c r="AB19" s="13">
        <v>778</v>
      </c>
      <c r="AC19" s="13">
        <v>827</v>
      </c>
      <c r="AD19" s="13">
        <v>768</v>
      </c>
      <c r="AE19" s="13">
        <v>773</v>
      </c>
      <c r="AF19" s="13">
        <v>783</v>
      </c>
      <c r="AG19" s="13">
        <v>821</v>
      </c>
      <c r="AH19" s="13">
        <v>825</v>
      </c>
      <c r="AI19" s="13">
        <v>767</v>
      </c>
      <c r="AJ19" s="13">
        <v>772</v>
      </c>
      <c r="AK19" s="13">
        <v>792</v>
      </c>
      <c r="AL19" s="13">
        <v>730</v>
      </c>
      <c r="AM19" s="13">
        <v>737</v>
      </c>
      <c r="AN19" s="13">
        <v>732</v>
      </c>
      <c r="AO19" s="13">
        <v>733</v>
      </c>
      <c r="AP19" s="13">
        <v>838</v>
      </c>
      <c r="AQ19" s="13">
        <v>842</v>
      </c>
    </row>
    <row r="20" spans="2:43" s="12" customFormat="1" ht="12.75" customHeight="1">
      <c r="B20" s="11" t="s">
        <v>121</v>
      </c>
      <c r="C20" s="12">
        <v>480</v>
      </c>
      <c r="D20" s="121">
        <v>492</v>
      </c>
      <c r="E20" s="121">
        <v>589</v>
      </c>
      <c r="F20" s="121">
        <v>526</v>
      </c>
      <c r="G20" s="121">
        <v>500</v>
      </c>
      <c r="H20" s="121">
        <v>91</v>
      </c>
      <c r="I20" s="12">
        <v>93</v>
      </c>
      <c r="J20" s="12">
        <v>96</v>
      </c>
      <c r="K20" s="12">
        <v>144</v>
      </c>
      <c r="L20" s="12">
        <v>146</v>
      </c>
      <c r="M20" s="12">
        <v>206</v>
      </c>
      <c r="N20" s="41">
        <v>222</v>
      </c>
      <c r="O20" s="41">
        <v>287</v>
      </c>
      <c r="P20" s="41">
        <v>132</v>
      </c>
      <c r="Q20" s="41">
        <v>166</v>
      </c>
      <c r="R20" s="41">
        <v>272</v>
      </c>
      <c r="S20" s="13">
        <v>279</v>
      </c>
      <c r="T20" s="13">
        <v>284</v>
      </c>
      <c r="U20" s="13">
        <v>312</v>
      </c>
      <c r="V20" s="13">
        <v>322</v>
      </c>
      <c r="W20" s="13">
        <v>232</v>
      </c>
      <c r="X20" s="13">
        <v>227</v>
      </c>
      <c r="Y20" s="13">
        <v>245</v>
      </c>
      <c r="Z20" s="13">
        <v>250</v>
      </c>
      <c r="AA20" s="13">
        <v>251</v>
      </c>
      <c r="AB20" s="13">
        <v>252</v>
      </c>
      <c r="AC20" s="13">
        <v>46</v>
      </c>
      <c r="AD20" s="13">
        <v>45</v>
      </c>
      <c r="AE20" s="13">
        <v>146</v>
      </c>
      <c r="AF20" s="13">
        <v>45</v>
      </c>
      <c r="AG20" s="13">
        <v>166</v>
      </c>
      <c r="AH20" s="13">
        <v>57</v>
      </c>
      <c r="AI20" s="13">
        <v>59</v>
      </c>
      <c r="AJ20" s="13">
        <v>36</v>
      </c>
      <c r="AK20" s="13">
        <v>41</v>
      </c>
      <c r="AL20" s="13">
        <v>40</v>
      </c>
      <c r="AM20" s="13">
        <v>40</v>
      </c>
      <c r="AN20" s="13">
        <v>42</v>
      </c>
      <c r="AO20" s="13">
        <v>43</v>
      </c>
      <c r="AP20" s="13">
        <v>84</v>
      </c>
      <c r="AQ20" s="13">
        <v>87</v>
      </c>
    </row>
    <row r="21" spans="2:43" s="15" customFormat="1" ht="12.75" customHeight="1">
      <c r="B21" s="14" t="s">
        <v>122</v>
      </c>
      <c r="C21" s="15">
        <v>4274</v>
      </c>
      <c r="D21" s="135">
        <v>4452</v>
      </c>
      <c r="E21" s="135">
        <v>4795</v>
      </c>
      <c r="F21" s="135">
        <v>4516</v>
      </c>
      <c r="G21" s="135">
        <v>4262</v>
      </c>
      <c r="H21" s="135">
        <v>3962</v>
      </c>
      <c r="I21" s="15">
        <v>3651</v>
      </c>
      <c r="J21" s="15">
        <v>3590</v>
      </c>
      <c r="K21" s="15">
        <v>3583</v>
      </c>
      <c r="L21" s="15">
        <v>3609</v>
      </c>
      <c r="M21" s="15">
        <v>3599</v>
      </c>
      <c r="N21" s="138">
        <v>3634</v>
      </c>
      <c r="O21" s="138">
        <v>3593</v>
      </c>
      <c r="P21" s="138">
        <v>3613</v>
      </c>
      <c r="Q21" s="138">
        <v>3546</v>
      </c>
      <c r="R21" s="138">
        <v>3573</v>
      </c>
      <c r="S21" s="17">
        <v>3572</v>
      </c>
      <c r="T21" s="17">
        <v>3633</v>
      </c>
      <c r="U21" s="17">
        <v>3397</v>
      </c>
      <c r="V21" s="17">
        <v>3406</v>
      </c>
      <c r="W21" s="17">
        <v>3410</v>
      </c>
      <c r="X21" s="17">
        <v>3392</v>
      </c>
      <c r="Y21" s="17">
        <v>3415</v>
      </c>
      <c r="Z21" s="17">
        <v>3406</v>
      </c>
      <c r="AA21" s="17">
        <v>3396</v>
      </c>
      <c r="AB21" s="17">
        <v>3410</v>
      </c>
      <c r="AC21" s="17">
        <v>3157</v>
      </c>
      <c r="AD21" s="17">
        <v>3174</v>
      </c>
      <c r="AE21" s="17">
        <v>3185</v>
      </c>
      <c r="AF21" s="17">
        <v>3186</v>
      </c>
      <c r="AG21" s="17">
        <v>2925</v>
      </c>
      <c r="AH21" s="17">
        <v>2955</v>
      </c>
      <c r="AI21" s="17">
        <v>2991</v>
      </c>
      <c r="AJ21" s="17">
        <v>2986</v>
      </c>
      <c r="AK21" s="17">
        <v>2655</v>
      </c>
      <c r="AL21" s="17">
        <v>2676</v>
      </c>
      <c r="AM21" s="17">
        <v>2696</v>
      </c>
      <c r="AN21" s="17">
        <v>2691</v>
      </c>
      <c r="AO21" s="17">
        <v>2651</v>
      </c>
      <c r="AP21" s="17">
        <v>2628</v>
      </c>
      <c r="AQ21" s="17">
        <v>2559</v>
      </c>
    </row>
    <row r="22" spans="2:43" s="22" customFormat="1" ht="24" customHeight="1">
      <c r="B22" s="18" t="s">
        <v>123</v>
      </c>
      <c r="C22" s="117">
        <v>10457</v>
      </c>
      <c r="D22" s="117">
        <v>9170</v>
      </c>
      <c r="E22" s="117">
        <v>9818</v>
      </c>
      <c r="F22" s="117">
        <v>12360</v>
      </c>
      <c r="G22" s="117">
        <v>11965</v>
      </c>
      <c r="H22" s="117">
        <v>9693</v>
      </c>
      <c r="I22" s="21">
        <v>9409</v>
      </c>
      <c r="J22" s="21">
        <v>9389</v>
      </c>
      <c r="K22" s="21">
        <v>9438</v>
      </c>
      <c r="L22" s="21">
        <v>11196</v>
      </c>
      <c r="M22" s="21">
        <v>11285</v>
      </c>
      <c r="N22" s="28">
        <v>11394</v>
      </c>
      <c r="O22" s="28">
        <v>11732</v>
      </c>
      <c r="P22" s="28">
        <v>12109</v>
      </c>
      <c r="Q22" s="28">
        <v>12745</v>
      </c>
      <c r="R22" s="28">
        <v>18408</v>
      </c>
      <c r="S22" s="21">
        <v>12541</v>
      </c>
      <c r="T22" s="21">
        <v>11831</v>
      </c>
      <c r="U22" s="21">
        <v>11345</v>
      </c>
      <c r="V22" s="21">
        <v>11413</v>
      </c>
      <c r="W22" s="21">
        <v>10737</v>
      </c>
      <c r="X22" s="21">
        <v>7989</v>
      </c>
      <c r="Y22" s="21">
        <v>8012</v>
      </c>
      <c r="Z22" s="21">
        <v>7295</v>
      </c>
      <c r="AA22" s="21">
        <v>7303</v>
      </c>
      <c r="AB22" s="21">
        <v>7127</v>
      </c>
      <c r="AC22" s="21">
        <v>6728</v>
      </c>
      <c r="AD22" s="21">
        <v>6996</v>
      </c>
      <c r="AE22" s="21">
        <v>7123</v>
      </c>
      <c r="AF22" s="21">
        <v>7041</v>
      </c>
      <c r="AG22" s="21">
        <v>7449</v>
      </c>
      <c r="AH22" s="21">
        <v>7583</v>
      </c>
      <c r="AI22" s="21">
        <v>7661</v>
      </c>
      <c r="AJ22" s="21">
        <v>8466</v>
      </c>
      <c r="AK22" s="21">
        <v>8054</v>
      </c>
      <c r="AL22" s="21">
        <v>7496</v>
      </c>
      <c r="AM22" s="21">
        <v>7949</v>
      </c>
      <c r="AN22" s="21">
        <v>8662</v>
      </c>
      <c r="AO22" s="21">
        <v>9148</v>
      </c>
      <c r="AP22" s="21">
        <v>9390</v>
      </c>
      <c r="AQ22" s="21">
        <v>10361</v>
      </c>
    </row>
    <row r="23" spans="2:43" s="12" customFormat="1" ht="12.75" customHeight="1">
      <c r="B23" s="11" t="s">
        <v>119</v>
      </c>
      <c r="C23" s="121">
        <v>2379</v>
      </c>
      <c r="D23" s="121">
        <v>2404</v>
      </c>
      <c r="E23" s="121">
        <v>4585</v>
      </c>
      <c r="F23" s="12">
        <v>2066</v>
      </c>
      <c r="G23" s="12">
        <v>5554</v>
      </c>
      <c r="H23" s="12">
        <v>1902</v>
      </c>
      <c r="I23" s="12">
        <v>1899</v>
      </c>
      <c r="J23" s="12">
        <v>1894</v>
      </c>
      <c r="K23" s="12">
        <v>2191</v>
      </c>
      <c r="L23" s="12">
        <v>984</v>
      </c>
      <c r="M23" s="12">
        <v>987</v>
      </c>
      <c r="N23" s="41">
        <v>990</v>
      </c>
      <c r="O23" s="41">
        <v>1082</v>
      </c>
      <c r="P23" s="41">
        <v>582</v>
      </c>
      <c r="Q23" s="41">
        <v>1031</v>
      </c>
      <c r="R23" s="41">
        <v>2338</v>
      </c>
      <c r="S23" s="13">
        <v>1839</v>
      </c>
      <c r="T23" s="13">
        <v>1894</v>
      </c>
      <c r="U23" s="13">
        <v>1275</v>
      </c>
      <c r="V23" s="13">
        <v>846</v>
      </c>
      <c r="W23" s="13">
        <v>46</v>
      </c>
      <c r="X23" s="13">
        <v>1551</v>
      </c>
      <c r="Y23" s="13">
        <v>1544</v>
      </c>
      <c r="Z23" s="13">
        <v>1843</v>
      </c>
      <c r="AA23" s="13">
        <v>2142</v>
      </c>
      <c r="AB23" s="13">
        <v>1142</v>
      </c>
      <c r="AC23" s="13">
        <v>1541</v>
      </c>
      <c r="AD23" s="13">
        <v>1988</v>
      </c>
      <c r="AE23" s="13">
        <v>1387</v>
      </c>
      <c r="AF23" s="13">
        <v>1368</v>
      </c>
      <c r="AG23" s="13">
        <v>1384</v>
      </c>
      <c r="AH23" s="13">
        <v>2445</v>
      </c>
      <c r="AI23" s="13">
        <v>2324</v>
      </c>
      <c r="AJ23" s="13">
        <v>2417</v>
      </c>
      <c r="AK23" s="13">
        <v>2572</v>
      </c>
      <c r="AL23" s="13">
        <v>3435</v>
      </c>
      <c r="AM23" s="13">
        <v>3085</v>
      </c>
      <c r="AN23" s="13">
        <v>2958</v>
      </c>
      <c r="AO23" s="13">
        <v>1999</v>
      </c>
      <c r="AP23" s="13">
        <v>1943</v>
      </c>
      <c r="AQ23" s="13">
        <v>1066</v>
      </c>
    </row>
    <row r="24" spans="2:43" s="12" customFormat="1" ht="12.75" customHeight="1">
      <c r="B24" s="11" t="s">
        <v>124</v>
      </c>
      <c r="C24" s="121">
        <v>5637</v>
      </c>
      <c r="D24" s="121">
        <v>6702</v>
      </c>
      <c r="E24" s="121">
        <v>6049</v>
      </c>
      <c r="F24" s="12">
        <v>4882</v>
      </c>
      <c r="G24" s="12">
        <v>4251</v>
      </c>
      <c r="H24" s="12">
        <v>3809</v>
      </c>
      <c r="I24" s="12">
        <v>3422</v>
      </c>
      <c r="J24" s="12">
        <v>3261</v>
      </c>
      <c r="K24" s="12">
        <v>3284</v>
      </c>
      <c r="L24" s="12">
        <v>3129</v>
      </c>
      <c r="M24" s="12">
        <v>3087</v>
      </c>
      <c r="N24" s="41">
        <v>3277</v>
      </c>
      <c r="O24" s="41">
        <v>2915</v>
      </c>
      <c r="P24" s="41">
        <v>2937</v>
      </c>
      <c r="Q24" s="41">
        <v>2804</v>
      </c>
      <c r="R24" s="41">
        <v>3577</v>
      </c>
      <c r="S24" s="13">
        <v>3617</v>
      </c>
      <c r="T24" s="13">
        <v>3825</v>
      </c>
      <c r="U24" s="13">
        <v>3964</v>
      </c>
      <c r="V24" s="13">
        <v>3622</v>
      </c>
      <c r="W24" s="13">
        <v>3332</v>
      </c>
      <c r="X24" s="13">
        <v>3294</v>
      </c>
      <c r="Y24" s="13">
        <v>3215</v>
      </c>
      <c r="Z24" s="13">
        <v>2765</v>
      </c>
      <c r="AA24" s="13">
        <v>2454</v>
      </c>
      <c r="AB24" s="13">
        <v>3049</v>
      </c>
      <c r="AC24" s="13">
        <v>2531</v>
      </c>
      <c r="AD24" s="13">
        <v>2556</v>
      </c>
      <c r="AE24" s="13">
        <v>2293</v>
      </c>
      <c r="AF24" s="13">
        <v>2679</v>
      </c>
      <c r="AG24" s="13">
        <v>2610</v>
      </c>
      <c r="AH24" s="13">
        <v>2551</v>
      </c>
      <c r="AI24" s="13">
        <v>2524</v>
      </c>
      <c r="AJ24" s="13">
        <v>2514</v>
      </c>
      <c r="AK24" s="13">
        <v>2363</v>
      </c>
      <c r="AL24" s="13">
        <v>2283</v>
      </c>
      <c r="AM24" s="13">
        <v>1748</v>
      </c>
      <c r="AN24" s="13">
        <v>1745</v>
      </c>
      <c r="AO24" s="13">
        <v>1696</v>
      </c>
      <c r="AP24" s="13">
        <v>2487</v>
      </c>
      <c r="AQ24" s="13">
        <v>2323</v>
      </c>
    </row>
    <row r="25" spans="2:43" s="12" customFormat="1" ht="12.75" customHeight="1">
      <c r="B25" s="11" t="s">
        <v>121</v>
      </c>
      <c r="C25" s="121">
        <v>3714</v>
      </c>
      <c r="D25" s="121">
        <v>3885</v>
      </c>
      <c r="E25" s="121">
        <v>5170</v>
      </c>
      <c r="F25" s="12">
        <v>4448</v>
      </c>
      <c r="G25" s="12">
        <v>3674</v>
      </c>
      <c r="H25" s="12">
        <v>2533</v>
      </c>
      <c r="I25" s="12">
        <v>2251</v>
      </c>
      <c r="J25" s="12">
        <v>1962</v>
      </c>
      <c r="K25" s="12">
        <v>1873</v>
      </c>
      <c r="L25" s="12">
        <v>1757</v>
      </c>
      <c r="M25" s="12">
        <v>1870</v>
      </c>
      <c r="N25" s="41">
        <v>1947</v>
      </c>
      <c r="O25" s="41">
        <v>2411</v>
      </c>
      <c r="P25" s="41">
        <v>1834</v>
      </c>
      <c r="Q25" s="41">
        <v>2708</v>
      </c>
      <c r="R25" s="41">
        <v>2629</v>
      </c>
      <c r="S25" s="13">
        <v>1946</v>
      </c>
      <c r="T25" s="13">
        <v>1809</v>
      </c>
      <c r="U25" s="13">
        <v>1932</v>
      </c>
      <c r="V25" s="13">
        <v>1905</v>
      </c>
      <c r="W25" s="13">
        <v>1964</v>
      </c>
      <c r="X25" s="13">
        <v>1551</v>
      </c>
      <c r="Y25" s="13">
        <v>1407</v>
      </c>
      <c r="Z25" s="13">
        <v>1635</v>
      </c>
      <c r="AA25" s="13">
        <v>1644</v>
      </c>
      <c r="AB25" s="13">
        <v>1514</v>
      </c>
      <c r="AC25" s="13">
        <v>1616</v>
      </c>
      <c r="AD25" s="13">
        <v>1515</v>
      </c>
      <c r="AE25" s="13">
        <v>1440</v>
      </c>
      <c r="AF25" s="13">
        <v>1577</v>
      </c>
      <c r="AG25" s="13">
        <v>1456</v>
      </c>
      <c r="AH25" s="13">
        <v>1380</v>
      </c>
      <c r="AI25" s="13">
        <v>1647</v>
      </c>
      <c r="AJ25" s="13">
        <v>1608</v>
      </c>
      <c r="AK25" s="13">
        <v>1544</v>
      </c>
      <c r="AL25" s="13">
        <v>1459</v>
      </c>
      <c r="AM25" s="13">
        <v>1780</v>
      </c>
      <c r="AN25" s="13">
        <v>1658</v>
      </c>
      <c r="AO25" s="13">
        <v>1545</v>
      </c>
      <c r="AP25" s="13">
        <v>1190</v>
      </c>
      <c r="AQ25" s="13">
        <v>1163</v>
      </c>
    </row>
    <row r="26" spans="2:43" s="12" customFormat="1" ht="12.75" customHeight="1">
      <c r="B26" s="11" t="s">
        <v>164</v>
      </c>
      <c r="C26" s="135" t="s">
        <v>15</v>
      </c>
      <c r="D26" s="135" t="s">
        <v>15</v>
      </c>
      <c r="E26" s="135" t="s">
        <v>15</v>
      </c>
      <c r="F26" s="15" t="s">
        <v>15</v>
      </c>
      <c r="G26" s="15" t="s">
        <v>15</v>
      </c>
      <c r="H26" s="33" t="s">
        <v>15</v>
      </c>
      <c r="I26" s="33" t="s">
        <v>15</v>
      </c>
      <c r="J26" s="33" t="s">
        <v>15</v>
      </c>
      <c r="K26" s="33" t="s">
        <v>15</v>
      </c>
      <c r="L26" s="33" t="s">
        <v>15</v>
      </c>
      <c r="M26" s="33" t="s">
        <v>15</v>
      </c>
      <c r="N26" s="33" t="s">
        <v>15</v>
      </c>
      <c r="O26" s="33" t="s">
        <v>15</v>
      </c>
      <c r="P26" s="33" t="s">
        <v>15</v>
      </c>
      <c r="Q26" s="33" t="s">
        <v>15</v>
      </c>
      <c r="R26" s="41">
        <v>5686</v>
      </c>
      <c r="S26" s="33" t="s">
        <v>15</v>
      </c>
      <c r="T26" s="33" t="s">
        <v>15</v>
      </c>
      <c r="U26" s="33" t="s">
        <v>15</v>
      </c>
      <c r="V26" s="33" t="s">
        <v>15</v>
      </c>
      <c r="W26" s="33" t="s">
        <v>15</v>
      </c>
      <c r="X26" s="33" t="s">
        <v>15</v>
      </c>
      <c r="Y26" s="33" t="s">
        <v>15</v>
      </c>
      <c r="Z26" s="33" t="s">
        <v>15</v>
      </c>
      <c r="AA26" s="33" t="s">
        <v>15</v>
      </c>
      <c r="AB26" s="33" t="s">
        <v>15</v>
      </c>
      <c r="AC26" s="13"/>
      <c r="AD26" s="13"/>
      <c r="AE26" s="13"/>
      <c r="AF26" s="13"/>
      <c r="AG26" s="13"/>
      <c r="AH26" s="13">
        <v>96</v>
      </c>
      <c r="AI26" s="13"/>
      <c r="AJ26" s="13"/>
      <c r="AK26" s="13"/>
      <c r="AL26" s="13"/>
      <c r="AM26" s="13"/>
      <c r="AN26" s="13"/>
      <c r="AO26" s="13"/>
      <c r="AP26" s="13"/>
      <c r="AQ26" s="13"/>
    </row>
    <row r="27" spans="2:43" s="22" customFormat="1" ht="24" customHeight="1">
      <c r="B27" s="18" t="s">
        <v>125</v>
      </c>
      <c r="C27" s="117">
        <v>11730</v>
      </c>
      <c r="D27" s="117">
        <v>12991</v>
      </c>
      <c r="E27" s="117">
        <v>15804</v>
      </c>
      <c r="F27" s="21">
        <v>11396</v>
      </c>
      <c r="G27" s="21">
        <v>13479</v>
      </c>
      <c r="H27" s="21">
        <v>8244</v>
      </c>
      <c r="I27" s="21">
        <v>7572</v>
      </c>
      <c r="J27" s="21">
        <v>7117</v>
      </c>
      <c r="K27" s="21">
        <v>7348</v>
      </c>
      <c r="L27" s="21">
        <v>5870</v>
      </c>
      <c r="M27" s="21">
        <v>5944</v>
      </c>
      <c r="N27" s="28">
        <v>6214</v>
      </c>
      <c r="O27" s="28">
        <v>6408</v>
      </c>
      <c r="P27" s="28">
        <v>5353</v>
      </c>
      <c r="Q27" s="28">
        <v>6543</v>
      </c>
      <c r="R27" s="28">
        <v>14230</v>
      </c>
      <c r="S27" s="21">
        <v>7402</v>
      </c>
      <c r="T27" s="21">
        <v>7528</v>
      </c>
      <c r="U27" s="21">
        <v>7171</v>
      </c>
      <c r="V27" s="21">
        <v>6373</v>
      </c>
      <c r="W27" s="21">
        <v>5342</v>
      </c>
      <c r="X27" s="21">
        <v>6396</v>
      </c>
      <c r="Y27" s="21">
        <v>6166</v>
      </c>
      <c r="Z27" s="21">
        <v>6243</v>
      </c>
      <c r="AA27" s="21">
        <v>6240</v>
      </c>
      <c r="AB27" s="21">
        <v>5705</v>
      </c>
      <c r="AC27" s="21">
        <v>5688</v>
      </c>
      <c r="AD27" s="21">
        <v>6059</v>
      </c>
      <c r="AE27" s="21">
        <v>5120</v>
      </c>
      <c r="AF27" s="21">
        <v>5624</v>
      </c>
      <c r="AG27" s="21">
        <v>5450</v>
      </c>
      <c r="AH27" s="21">
        <v>6472</v>
      </c>
      <c r="AI27" s="21">
        <v>6495</v>
      </c>
      <c r="AJ27" s="21">
        <v>6539</v>
      </c>
      <c r="AK27" s="21">
        <v>6479</v>
      </c>
      <c r="AL27" s="21">
        <v>7177</v>
      </c>
      <c r="AM27" s="21">
        <v>6613</v>
      </c>
      <c r="AN27" s="21">
        <v>6361</v>
      </c>
      <c r="AO27" s="21">
        <v>5240</v>
      </c>
      <c r="AP27" s="21">
        <v>5620</v>
      </c>
      <c r="AQ27" s="21">
        <v>4552</v>
      </c>
    </row>
    <row r="28" spans="2:43" s="20" customFormat="1" ht="24" customHeight="1">
      <c r="B28" s="24" t="s">
        <v>126</v>
      </c>
      <c r="C28" s="128">
        <v>51315</v>
      </c>
      <c r="D28" s="128">
        <v>51415</v>
      </c>
      <c r="E28" s="128">
        <v>55465</v>
      </c>
      <c r="F28" s="19">
        <v>50770</v>
      </c>
      <c r="G28" s="19">
        <v>46893</v>
      </c>
      <c r="H28" s="19">
        <v>37978</v>
      </c>
      <c r="I28" s="19">
        <v>36695</v>
      </c>
      <c r="J28" s="19">
        <v>35628</v>
      </c>
      <c r="K28" s="19">
        <v>36406</v>
      </c>
      <c r="L28" s="19">
        <v>36360</v>
      </c>
      <c r="M28" s="19">
        <v>36207</v>
      </c>
      <c r="N28" s="31">
        <v>36487</v>
      </c>
      <c r="O28" s="31">
        <v>37291</v>
      </c>
      <c r="P28" s="31">
        <v>36924</v>
      </c>
      <c r="Q28" s="31">
        <v>38586</v>
      </c>
      <c r="R28" s="31">
        <v>46307</v>
      </c>
      <c r="S28" s="19">
        <v>34528</v>
      </c>
      <c r="T28" s="19">
        <v>33714</v>
      </c>
      <c r="U28" s="19">
        <v>32447</v>
      </c>
      <c r="V28" s="19">
        <v>31213</v>
      </c>
      <c r="W28" s="19">
        <v>30392</v>
      </c>
      <c r="X28" s="19">
        <v>28196</v>
      </c>
      <c r="Y28" s="19">
        <v>27662</v>
      </c>
      <c r="Z28" s="19">
        <v>26491</v>
      </c>
      <c r="AA28" s="19">
        <v>26963</v>
      </c>
      <c r="AB28" s="19">
        <v>25854</v>
      </c>
      <c r="AC28" s="19">
        <v>25152</v>
      </c>
      <c r="AD28" s="19">
        <v>25287</v>
      </c>
      <c r="AE28" s="19">
        <v>25057</v>
      </c>
      <c r="AF28" s="19">
        <v>25083</v>
      </c>
      <c r="AG28" s="19">
        <v>24632</v>
      </c>
      <c r="AH28" s="19">
        <v>25033</v>
      </c>
      <c r="AI28" s="19">
        <v>25371</v>
      </c>
      <c r="AJ28" s="19">
        <v>25709</v>
      </c>
      <c r="AK28" s="19">
        <v>24882</v>
      </c>
      <c r="AL28" s="19">
        <v>24765</v>
      </c>
      <c r="AM28" s="19">
        <v>24847</v>
      </c>
      <c r="AN28" s="19">
        <v>24940</v>
      </c>
      <c r="AO28" s="19">
        <v>24163</v>
      </c>
      <c r="AP28" s="19">
        <v>24493</v>
      </c>
      <c r="AQ28" s="19">
        <v>24595</v>
      </c>
    </row>
    <row r="29" ht="12.75"/>
    <row r="30" ht="12.75">
      <c r="B30" s="5" t="s">
        <v>127</v>
      </c>
    </row>
    <row r="31" spans="1:44" s="5" customFormat="1" ht="12.75">
      <c r="A31" s="3"/>
      <c r="B31" s="5" t="s">
        <v>128</v>
      </c>
      <c r="N31" s="142"/>
      <c r="O31" s="142"/>
      <c r="P31" s="142"/>
      <c r="Q31" s="142"/>
      <c r="R31" s="142"/>
      <c r="AR31" s="3"/>
    </row>
    <row r="32" ht="12.75"/>
    <row r="33" ht="12.75"/>
    <row r="34" ht="12.75"/>
    <row r="35" ht="12.75"/>
    <row r="36" ht="12.75"/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L20"/>
  <sheetViews>
    <sheetView showGridLines="0" zoomScalePageLayoutView="0" workbookViewId="0" topLeftCell="C1">
      <selection activeCell="D1" sqref="D1"/>
    </sheetView>
  </sheetViews>
  <sheetFormatPr defaultColWidth="9.140625" defaultRowHeight="12.75"/>
  <cols>
    <col min="1" max="1" width="9.140625" style="3" hidden="1" customWidth="1"/>
    <col min="2" max="2" width="69.00390625" style="5" bestFit="1" customWidth="1"/>
    <col min="3" max="5" width="9.140625" style="5" customWidth="1"/>
    <col min="6" max="12" width="9.140625" style="2" customWidth="1"/>
    <col min="13" max="16384" width="9.140625" style="3" customWidth="1"/>
  </cols>
  <sheetData>
    <row r="1" spans="2:5" ht="23.25" customHeight="1">
      <c r="B1" s="1" t="s">
        <v>165</v>
      </c>
      <c r="C1" s="1"/>
      <c r="D1" s="1"/>
      <c r="E1" s="1"/>
    </row>
    <row r="2" ht="23.25" customHeight="1">
      <c r="B2" s="4" t="s">
        <v>1</v>
      </c>
    </row>
    <row r="3" spans="2:12" s="9" customFormat="1" ht="25.5" customHeight="1">
      <c r="B3" s="6" t="s">
        <v>2</v>
      </c>
      <c r="C3" s="130" t="s">
        <v>97</v>
      </c>
      <c r="D3" s="131" t="s">
        <v>166</v>
      </c>
      <c r="E3" s="131" t="s">
        <v>167</v>
      </c>
      <c r="F3" s="131" t="s">
        <v>100</v>
      </c>
      <c r="G3" s="131" t="s">
        <v>101</v>
      </c>
      <c r="H3" s="131" t="s">
        <v>102</v>
      </c>
      <c r="I3" s="131" t="s">
        <v>103</v>
      </c>
      <c r="J3" s="131" t="s">
        <v>104</v>
      </c>
      <c r="K3" s="131" t="s">
        <v>105</v>
      </c>
      <c r="L3" s="131" t="s">
        <v>106</v>
      </c>
    </row>
    <row r="4" spans="2:12" s="134" customFormat="1" ht="12.75" customHeight="1">
      <c r="B4" s="79" t="s">
        <v>168</v>
      </c>
      <c r="C4" s="134">
        <v>20041</v>
      </c>
      <c r="D4" s="134">
        <v>19294</v>
      </c>
      <c r="E4" s="134">
        <v>19462</v>
      </c>
      <c r="F4" s="134">
        <v>14355</v>
      </c>
      <c r="G4" s="132">
        <v>13811</v>
      </c>
      <c r="H4" s="132">
        <v>13022</v>
      </c>
      <c r="I4" s="132">
        <v>12418</v>
      </c>
      <c r="J4" s="132">
        <v>10704</v>
      </c>
      <c r="K4" s="132">
        <v>9917</v>
      </c>
      <c r="L4" s="132">
        <v>9435</v>
      </c>
    </row>
    <row r="5" spans="2:12" s="134" customFormat="1" ht="12.75" customHeight="1">
      <c r="B5" s="11" t="s">
        <v>169</v>
      </c>
      <c r="C5" s="73">
        <v>0</v>
      </c>
      <c r="D5" s="12"/>
      <c r="E5" s="73">
        <v>0</v>
      </c>
      <c r="F5" s="134">
        <v>-5</v>
      </c>
      <c r="G5" s="132"/>
      <c r="H5" s="132"/>
      <c r="I5" s="132"/>
      <c r="J5" s="132"/>
      <c r="K5" s="132"/>
      <c r="L5" s="132"/>
    </row>
    <row r="6" spans="2:12" s="12" customFormat="1" ht="12.75" customHeight="1">
      <c r="B6" s="11" t="s">
        <v>170</v>
      </c>
      <c r="C6" s="12">
        <v>6661</v>
      </c>
      <c r="D6" s="12">
        <v>1629</v>
      </c>
      <c r="E6" s="12">
        <v>715</v>
      </c>
      <c r="F6" s="12">
        <v>5995</v>
      </c>
      <c r="G6" s="13">
        <v>1465</v>
      </c>
      <c r="H6" s="13">
        <v>1712</v>
      </c>
      <c r="I6" s="13">
        <v>1637</v>
      </c>
      <c r="J6" s="13">
        <v>2430</v>
      </c>
      <c r="K6" s="13">
        <v>1248</v>
      </c>
      <c r="L6" s="13">
        <v>848</v>
      </c>
    </row>
    <row r="7" spans="2:12" s="12" customFormat="1" ht="12.75" customHeight="1">
      <c r="B7" s="11" t="s">
        <v>171</v>
      </c>
      <c r="C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</row>
    <row r="8" spans="2:12" s="12" customFormat="1" ht="12.75" customHeight="1">
      <c r="B8" s="11" t="s">
        <v>172</v>
      </c>
      <c r="C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</row>
    <row r="9" spans="2:12" s="12" customFormat="1" ht="12.75" customHeight="1">
      <c r="B9" s="11" t="s">
        <v>173</v>
      </c>
      <c r="C9" s="12">
        <v>3435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42</v>
      </c>
    </row>
    <row r="10" spans="2:12" s="12" customFormat="1" ht="12.75" customHeight="1">
      <c r="B10" s="11" t="s">
        <v>174</v>
      </c>
      <c r="C10" s="12">
        <v>22</v>
      </c>
      <c r="D10" s="12">
        <v>7</v>
      </c>
      <c r="E10" s="12">
        <v>6</v>
      </c>
      <c r="F10" s="12">
        <v>6</v>
      </c>
      <c r="G10" s="73">
        <v>10</v>
      </c>
      <c r="H10" s="73">
        <v>10</v>
      </c>
      <c r="I10" s="73">
        <v>11</v>
      </c>
      <c r="J10" s="73">
        <v>11</v>
      </c>
      <c r="K10" s="73">
        <v>4</v>
      </c>
      <c r="L10" s="73">
        <v>5</v>
      </c>
    </row>
    <row r="11" spans="2:12" s="12" customFormat="1" ht="12.75" customHeight="1">
      <c r="B11" s="11" t="s">
        <v>66</v>
      </c>
      <c r="C11" s="73">
        <v>0</v>
      </c>
      <c r="F11" s="73">
        <v>0</v>
      </c>
      <c r="G11" s="73">
        <v>-41</v>
      </c>
      <c r="H11" s="73">
        <v>-41</v>
      </c>
      <c r="I11" s="73">
        <v>0</v>
      </c>
      <c r="J11" s="73">
        <v>0</v>
      </c>
      <c r="K11" s="73">
        <v>0</v>
      </c>
      <c r="L11" s="73">
        <v>0</v>
      </c>
    </row>
    <row r="12" spans="2:12" s="12" customFormat="1" ht="12.75" customHeight="1">
      <c r="B12" s="11" t="s">
        <v>175</v>
      </c>
      <c r="C12" s="12">
        <v>-15</v>
      </c>
      <c r="D12" s="12">
        <v>1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</row>
    <row r="13" spans="2:12" s="12" customFormat="1" ht="12.75" customHeight="1">
      <c r="B13" s="11" t="s">
        <v>67</v>
      </c>
      <c r="C13" s="12">
        <v>-890</v>
      </c>
      <c r="D13" s="12">
        <v>-890</v>
      </c>
      <c r="E13" s="12">
        <v>-889</v>
      </c>
      <c r="F13" s="12">
        <v>-889</v>
      </c>
      <c r="G13" s="13">
        <v>-890</v>
      </c>
      <c r="H13" s="13">
        <v>-891</v>
      </c>
      <c r="I13" s="13">
        <v>-880</v>
      </c>
      <c r="J13" s="13">
        <v>-651</v>
      </c>
      <c r="K13" s="13">
        <v>-465</v>
      </c>
      <c r="L13" s="13">
        <v>-413</v>
      </c>
    </row>
    <row r="14" spans="2:12" s="15" customFormat="1" ht="12.75" customHeight="1">
      <c r="B14" s="14" t="s">
        <v>68</v>
      </c>
      <c r="C14" s="73">
        <v>0</v>
      </c>
      <c r="D14" s="12"/>
      <c r="E14" s="73">
        <v>0</v>
      </c>
      <c r="F14" s="73">
        <v>0</v>
      </c>
      <c r="G14" s="73">
        <v>0</v>
      </c>
      <c r="H14" s="17">
        <v>-1</v>
      </c>
      <c r="I14" s="17">
        <v>-164</v>
      </c>
      <c r="J14" s="17">
        <v>-76</v>
      </c>
      <c r="K14" s="43">
        <v>0</v>
      </c>
      <c r="L14" s="43">
        <v>0</v>
      </c>
    </row>
    <row r="15" spans="2:12" s="12" customFormat="1" ht="24" customHeight="1">
      <c r="B15" s="24" t="s">
        <v>176</v>
      </c>
      <c r="C15" s="21">
        <v>29254</v>
      </c>
      <c r="D15" s="21">
        <v>20041</v>
      </c>
      <c r="E15" s="21">
        <v>19294</v>
      </c>
      <c r="F15" s="82">
        <v>19462</v>
      </c>
      <c r="G15" s="21">
        <v>14355</v>
      </c>
      <c r="H15" s="19">
        <v>13811</v>
      </c>
      <c r="I15" s="19">
        <v>13022</v>
      </c>
      <c r="J15" s="19">
        <v>12418</v>
      </c>
      <c r="K15" s="19">
        <v>10704</v>
      </c>
      <c r="L15" s="21">
        <v>9917</v>
      </c>
    </row>
    <row r="16" spans="2:12" s="12" customFormat="1" ht="12.75" customHeight="1">
      <c r="B16" s="24" t="s">
        <v>177</v>
      </c>
      <c r="C16" s="19"/>
      <c r="D16" s="19"/>
      <c r="E16" s="19"/>
      <c r="F16" s="12" t="s">
        <v>25</v>
      </c>
      <c r="G16" s="13"/>
      <c r="H16" s="13"/>
      <c r="I16" s="13"/>
      <c r="J16" s="13"/>
      <c r="K16" s="13" t="s">
        <v>25</v>
      </c>
      <c r="L16" s="13" t="s">
        <v>25</v>
      </c>
    </row>
    <row r="17" spans="2:12" s="144" customFormat="1" ht="12.75" customHeight="1">
      <c r="B17" s="143" t="s">
        <v>26</v>
      </c>
      <c r="C17" s="34">
        <v>29254</v>
      </c>
      <c r="D17" s="34">
        <v>20041</v>
      </c>
      <c r="E17" s="34">
        <v>19294</v>
      </c>
      <c r="F17" s="144">
        <v>19462</v>
      </c>
      <c r="G17" s="34">
        <v>14355</v>
      </c>
      <c r="H17" s="34">
        <v>13811</v>
      </c>
      <c r="I17" s="34">
        <v>13021</v>
      </c>
      <c r="J17" s="34">
        <v>12253</v>
      </c>
      <c r="K17" s="34">
        <v>10615</v>
      </c>
      <c r="L17" s="34">
        <v>9856</v>
      </c>
    </row>
    <row r="18" spans="2:12" s="15" customFormat="1" ht="12.75" customHeight="1">
      <c r="B18" s="14" t="s">
        <v>27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17">
        <v>1</v>
      </c>
      <c r="J18" s="17">
        <v>165</v>
      </c>
      <c r="K18" s="17">
        <v>89</v>
      </c>
      <c r="L18" s="17">
        <v>61</v>
      </c>
    </row>
    <row r="19" spans="2:12" s="22" customFormat="1" ht="12.75">
      <c r="B19" s="18" t="s">
        <v>176</v>
      </c>
      <c r="C19" s="145">
        <v>29254</v>
      </c>
      <c r="D19" s="21">
        <v>20041</v>
      </c>
      <c r="E19" s="21">
        <v>19294</v>
      </c>
      <c r="F19" s="22">
        <v>19462</v>
      </c>
      <c r="G19" s="21">
        <v>14355</v>
      </c>
      <c r="H19" s="21">
        <v>13811</v>
      </c>
      <c r="I19" s="21">
        <v>13022</v>
      </c>
      <c r="J19" s="21">
        <v>12418</v>
      </c>
      <c r="K19" s="21">
        <v>10704</v>
      </c>
      <c r="L19" s="21">
        <v>9917</v>
      </c>
    </row>
    <row r="20" ht="12.75">
      <c r="C20" s="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Schattauer (Solna)</dc:creator>
  <cp:keywords/>
  <dc:description/>
  <cp:lastModifiedBy>Lena Schattauer (Solna)</cp:lastModifiedBy>
  <dcterms:created xsi:type="dcterms:W3CDTF">2023-04-25T13:29:38Z</dcterms:created>
  <dcterms:modified xsi:type="dcterms:W3CDTF">2023-04-25T13:30:42Z</dcterms:modified>
  <cp:category/>
  <cp:version/>
  <cp:contentType/>
  <cp:contentStatus/>
</cp:coreProperties>
</file>